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<sst xmlns="http://schemas.openxmlformats.org/spreadsheetml/2006/main" count="126" uniqueCount="123">
  <si>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</si>
  <si>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</si>
  <si>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</si>
  <si>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</si>
  <si>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</si>
  <si>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</si>
  <si>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</si>
  <si>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</si>
  <si>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</si>
  <si>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</si>
  <si>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</si>
  <si>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</si>
  <si>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</si>
  <si>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</si>
  <si>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</si>
  <si>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</si>
  <si>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</si>
  <si>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</si>
  <si>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</si>
  <si>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</si>
  <si>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</si>
  <si>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</si>
  <si>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</si>
  <si>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</si>
  <si>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</si>
  <si>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</si>
  <si>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</si>
  <si>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</si>
  <si>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</si>
  <si>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</si>
  <si>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</si>
  <si>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</si>
  <si>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</si>
  <si>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</si>
  <si>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</si>
  <si>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</si>
  <si>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</si>
  <si>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</si>
  <si>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</si>
  <si>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</si>
  <si>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</si>
  <si>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</si>
  <si>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</si>
  <si>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</si>
  <si>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</si>
  <si>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</si>
  <si>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</si>
  <si>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</si>
  <si>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</si>
  <si>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</si>
  <si>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</si>
  <si>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</si>
  <si>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</si>
  <si>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</si>
  <si>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</si>
  <si>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</si>
  <si>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</si>
  <si>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</si>
  <si>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</si>
  <si>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</si>
  <si>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</si>
  <si>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</si>
  <si>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</si>
  <si>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</si>
  <si>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</si>
  <si>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</si>
  <si>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</si>
  <si>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</si>
  <si>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</si>
  <si>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</si>
  <si>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</si>
  <si>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</si>
  <si>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</si>
  <si>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</si>
  <si>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</si>
  <si>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</si>
  <si>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</si>
  <si>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</si>
  <si>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</si>
  <si>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</si>
  <si>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</si>
  <si>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</si>
  <si>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</si>
  <si>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</si>
  <si>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</si>
  <si>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</si>
  <si>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</si>
  <si>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</si>
  <si>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</si>
  <si>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</si>
  <si>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</si>
  <si>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</si>
  <si>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</si>
  <si>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</si>
  <si>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</si>
  <si>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</si>
  <si>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</si>
  <si>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</si>
  <si>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</si>
  <si>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</si>
  <si>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</si>
  <si>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</si>
  <si>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</si>
  <si>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</si>
  <si>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</si>
  <si>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</si>
  <si>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</si>
  <si>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</si>
  <si>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</si>
  <si>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</si>
  <si>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</si>
  <si>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</si>
  <si>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</si>
  <si>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</si>
  <si>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</si>
  <si>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</si>
  <si>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</si>
  <si>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</si>
  <si>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</si>
  <si>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MUNICIPIO DE SAN MIGUEL DE ALLENDE
Estado de Situación Financiera Detallado - LDF
Al 31 de diciembre de 2016  y al 31 de Marzo de 2017
(PESOS)</t>
  </si>
  <si>
    <t>31 de diciembre de 2016</t>
  </si>
  <si>
    <t>31 de Marzo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</si>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</sst>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I61" sqref="I61"/>
    </sheetView>
  </sheetViews>
  <sheetFormatPr baseColWidth="10" defaultRowHeight="11.25" x14ac:dyDescent="0.2"/>
  <cols>
    <col min="1" max="1" width="65.83203125" style="18" customWidth="1"/>
    <col min="2" max="2" width="16.33203125" style="18" customWidth="1"/>
    <col min="3" max="3" width="15.6640625" style="18" customWidth="1"/>
    <col min="4" max="4" width="65.83203125" style="18" customWidth="1"/>
    <col min="5" max="5" width="16" style="18" customWidth="1"/>
    <col min="6" max="6" width="16.6640625" style="18" customWidth="1"/>
    <col min="7" max="16384" width="12" style="18"/>
  </cols>
  <sheetData>
    <row r="1" spans="1:11" ht="45.95" customHeight="1" x14ac:dyDescent="0.2">
      <c r="A1" s="22" t="s">
        <v>119</v>
      </c>
      <c r="B1" s="23"/>
      <c r="C1" s="23"/>
      <c r="D1" s="23"/>
      <c r="E1" s="23"/>
      <c r="F1" s="24"/>
      <c r="K1" s="18" t="s">
        <v>122</v>
      </c>
    </row>
    <row r="2" spans="1:11" ht="33.75" x14ac:dyDescent="0.2">
      <c r="A2" s="1" t="s">
        <v>118</v>
      </c>
      <c r="B2" s="2" t="s">
        <v>121</v>
      </c>
      <c r="C2" s="2" t="s">
        <v>120</v>
      </c>
      <c r="D2" s="1" t="s">
        <v>118</v>
      </c>
      <c r="E2" s="2" t="s">
        <v>121</v>
      </c>
      <c r="F2" s="2" t="s">
        <v>120</v>
      </c>
    </row>
    <row r="3" spans="1:11" x14ac:dyDescent="0.2">
      <c r="A3" s="3"/>
      <c r="B3" s="4"/>
      <c r="C3" s="4"/>
      <c r="D3" s="5"/>
      <c r="E3" s="4"/>
      <c r="F3" s="4"/>
    </row>
    <row r="4" spans="1:11" x14ac:dyDescent="0.2">
      <c r="A4" s="6" t="s">
        <v>0</v>
      </c>
      <c r="B4" s="7"/>
      <c r="C4" s="7"/>
      <c r="D4" s="8" t="s">
        <v>1</v>
      </c>
      <c r="E4" s="7"/>
      <c r="F4" s="7"/>
    </row>
    <row r="5" spans="1:11" x14ac:dyDescent="0.2">
      <c r="A5" s="6" t="s">
        <v>2</v>
      </c>
      <c r="B5" s="9"/>
      <c r="C5" s="9"/>
      <c r="D5" s="8" t="s">
        <v>3</v>
      </c>
      <c r="E5" s="9"/>
      <c r="F5" s="9"/>
    </row>
    <row r="6" spans="1:11" x14ac:dyDescent="0.2">
      <c r="A6" s="3" t="s">
        <v>4</v>
      </c>
      <c r="B6" s="7">
        <f>SUM(B7:B13)</f>
        <v>364439314.31999999</v>
      </c>
      <c r="C6" s="7">
        <f>SUM(C7:C13)</f>
        <v>285484226.87</v>
      </c>
      <c r="D6" s="5" t="s">
        <v>5</v>
      </c>
      <c r="E6" s="7">
        <f>SUM(E7:E15)</f>
        <v>26880563.259999998</v>
      </c>
      <c r="F6" s="7">
        <f>SUM(F7:F15)</f>
        <v>-33253718.380000003</v>
      </c>
    </row>
    <row r="7" spans="1:11" x14ac:dyDescent="0.2">
      <c r="A7" s="10" t="s">
        <v>6</v>
      </c>
      <c r="B7" s="9">
        <v>0</v>
      </c>
      <c r="C7" s="9">
        <v>0</v>
      </c>
      <c r="D7" s="11" t="s">
        <v>7</v>
      </c>
      <c r="E7" s="9">
        <v>-56357.18</v>
      </c>
      <c r="F7" s="9">
        <v>4536.3999999999996</v>
      </c>
    </row>
    <row r="8" spans="1:11" x14ac:dyDescent="0.2">
      <c r="A8" s="10" t="s">
        <v>8</v>
      </c>
      <c r="B8" s="9">
        <v>7159530.2599999998</v>
      </c>
      <c r="C8" s="9">
        <v>4614258.05</v>
      </c>
      <c r="D8" s="11" t="s">
        <v>9</v>
      </c>
      <c r="E8" s="9">
        <v>2766108.46</v>
      </c>
      <c r="F8" s="9">
        <v>-1520097.52</v>
      </c>
    </row>
    <row r="9" spans="1:11" x14ac:dyDescent="0.2">
      <c r="A9" s="10" t="s">
        <v>10</v>
      </c>
      <c r="B9" s="9">
        <v>0</v>
      </c>
      <c r="C9" s="9">
        <v>0</v>
      </c>
      <c r="D9" s="11" t="s">
        <v>11</v>
      </c>
      <c r="E9" s="9">
        <v>3998096.22</v>
      </c>
      <c r="F9" s="9">
        <v>-8027709.8600000003</v>
      </c>
    </row>
    <row r="10" spans="1:11" x14ac:dyDescent="0.2">
      <c r="A10" s="10" t="s">
        <v>12</v>
      </c>
      <c r="B10" s="9">
        <v>321904059.12</v>
      </c>
      <c r="C10" s="9">
        <v>217113969.44</v>
      </c>
      <c r="D10" s="11" t="s">
        <v>13</v>
      </c>
      <c r="E10" s="9">
        <v>0</v>
      </c>
      <c r="F10" s="9">
        <v>0</v>
      </c>
    </row>
    <row r="11" spans="1:11" x14ac:dyDescent="0.2">
      <c r="A11" s="10" t="s">
        <v>14</v>
      </c>
      <c r="B11" s="9">
        <v>30630451.890000001</v>
      </c>
      <c r="C11" s="9">
        <v>62130936.079999998</v>
      </c>
      <c r="D11" s="11" t="s">
        <v>15</v>
      </c>
      <c r="E11" s="9">
        <v>0</v>
      </c>
      <c r="F11" s="9">
        <v>0</v>
      </c>
    </row>
    <row r="12" spans="1:11" ht="22.5" x14ac:dyDescent="0.2">
      <c r="A12" s="10" t="s">
        <v>16</v>
      </c>
      <c r="B12" s="9">
        <v>4745273.05</v>
      </c>
      <c r="C12" s="9">
        <v>1625063.3</v>
      </c>
      <c r="D12" s="11" t="s">
        <v>17</v>
      </c>
      <c r="E12" s="9">
        <v>0</v>
      </c>
      <c r="F12" s="9">
        <v>0</v>
      </c>
    </row>
    <row r="13" spans="1:11" x14ac:dyDescent="0.2">
      <c r="A13" s="10" t="s">
        <v>18</v>
      </c>
      <c r="B13" s="9">
        <v>0</v>
      </c>
      <c r="C13" s="9">
        <v>0</v>
      </c>
      <c r="D13" s="11" t="s">
        <v>19</v>
      </c>
      <c r="E13" s="9">
        <v>9248166.5199999996</v>
      </c>
      <c r="F13" s="9">
        <v>-10290383.74</v>
      </c>
    </row>
    <row r="14" spans="1:11" x14ac:dyDescent="0.2">
      <c r="A14" s="3" t="s">
        <v>20</v>
      </c>
      <c r="B14" s="7">
        <f>SUM(B15:B21)</f>
        <v>28895518.849999998</v>
      </c>
      <c r="C14" s="7">
        <f>SUM(C15:C21)</f>
        <v>29790329.16</v>
      </c>
      <c r="D14" s="11" t="s">
        <v>21</v>
      </c>
      <c r="E14" s="9">
        <v>-17735.97</v>
      </c>
      <c r="F14" s="9">
        <v>17735.97</v>
      </c>
    </row>
    <row r="15" spans="1:11" x14ac:dyDescent="0.2">
      <c r="A15" s="10" t="s">
        <v>22</v>
      </c>
      <c r="B15" s="9">
        <v>0</v>
      </c>
      <c r="C15" s="9">
        <v>0</v>
      </c>
      <c r="D15" s="11" t="s">
        <v>23</v>
      </c>
      <c r="E15" s="9">
        <v>10942285.210000001</v>
      </c>
      <c r="F15" s="9">
        <v>-13437799.630000001</v>
      </c>
    </row>
    <row r="16" spans="1:11" x14ac:dyDescent="0.2">
      <c r="A16" s="10" t="s">
        <v>24</v>
      </c>
      <c r="B16" s="9">
        <v>-111020.28</v>
      </c>
      <c r="C16" s="9">
        <v>-111770.58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v>2051745.73</v>
      </c>
      <c r="C17" s="9">
        <v>1324443.1200000001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>
        <v>1277931.29</v>
      </c>
      <c r="C18" s="9">
        <v>1277931.29</v>
      </c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166363.03</v>
      </c>
      <c r="C19" s="9">
        <v>50363.03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>
        <v>0</v>
      </c>
      <c r="C20" s="9">
        <v>0</v>
      </c>
      <c r="D20" s="5" t="s">
        <v>33</v>
      </c>
      <c r="E20" s="7">
        <f>SUM(E21:E22)</f>
        <v>12938532.01</v>
      </c>
      <c r="F20" s="7">
        <f>SUM(F21:F22)</f>
        <v>-494412</v>
      </c>
    </row>
    <row r="21" spans="1:6" x14ac:dyDescent="0.2">
      <c r="A21" s="10" t="s">
        <v>34</v>
      </c>
      <c r="B21" s="9">
        <v>25510499.079999998</v>
      </c>
      <c r="C21" s="9">
        <v>27249362.300000001</v>
      </c>
      <c r="D21" s="11" t="s">
        <v>35</v>
      </c>
      <c r="E21" s="9">
        <v>12938532.01</v>
      </c>
      <c r="F21" s="9">
        <v>-494412</v>
      </c>
    </row>
    <row r="22" spans="1:6" x14ac:dyDescent="0.2">
      <c r="A22" s="3" t="s">
        <v>36</v>
      </c>
      <c r="B22" s="7">
        <f>SUM(B23:B27)</f>
        <v>123467533</v>
      </c>
      <c r="C22" s="7">
        <f>SUM(C23:C27)</f>
        <v>70880218.359999999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>
        <v>672579.77</v>
      </c>
      <c r="C23" s="9">
        <v>372259</v>
      </c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>
        <v>0</v>
      </c>
      <c r="C24" s="9">
        <v>0</v>
      </c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>
        <v>0</v>
      </c>
      <c r="C25" s="9">
        <v>0</v>
      </c>
      <c r="D25" s="11" t="s">
        <v>43</v>
      </c>
      <c r="E25" s="9">
        <v>0</v>
      </c>
      <c r="F25" s="9">
        <v>0</v>
      </c>
    </row>
    <row r="26" spans="1:6" x14ac:dyDescent="0.2">
      <c r="A26" s="10" t="s">
        <v>44</v>
      </c>
      <c r="B26" s="9">
        <v>122793053.73</v>
      </c>
      <c r="C26" s="9">
        <v>70506059.859999999</v>
      </c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>
        <v>1899.5</v>
      </c>
      <c r="C27" s="9">
        <v>1899.5</v>
      </c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>
        <v>0</v>
      </c>
      <c r="F29" s="9">
        <v>0</v>
      </c>
    </row>
    <row r="30" spans="1:6" x14ac:dyDescent="0.2">
      <c r="A30" s="10" t="s">
        <v>52</v>
      </c>
      <c r="B30" s="9">
        <v>0</v>
      </c>
      <c r="C30" s="9">
        <v>0</v>
      </c>
      <c r="D30" s="11" t="s">
        <v>53</v>
      </c>
      <c r="E30" s="9">
        <v>0</v>
      </c>
      <c r="F30" s="9">
        <v>0</v>
      </c>
    </row>
    <row r="31" spans="1:6" x14ac:dyDescent="0.2">
      <c r="A31" s="10" t="s">
        <v>54</v>
      </c>
      <c r="B31" s="9">
        <v>0</v>
      </c>
      <c r="C31" s="9">
        <v>0</v>
      </c>
      <c r="D31" s="11" t="s">
        <v>55</v>
      </c>
      <c r="E31" s="9">
        <v>0</v>
      </c>
      <c r="F31" s="9">
        <v>0</v>
      </c>
    </row>
    <row r="32" spans="1:6" x14ac:dyDescent="0.2">
      <c r="A32" s="10" t="s">
        <v>56</v>
      </c>
      <c r="B32" s="9">
        <v>0</v>
      </c>
      <c r="C32" s="9">
        <v>0</v>
      </c>
      <c r="D32" s="11" t="s">
        <v>57</v>
      </c>
      <c r="E32" s="9">
        <v>0</v>
      </c>
      <c r="F32" s="9">
        <v>0</v>
      </c>
    </row>
    <row r="33" spans="1:6" x14ac:dyDescent="0.2">
      <c r="A33" s="10" t="s">
        <v>58</v>
      </c>
      <c r="B33" s="9">
        <v>0</v>
      </c>
      <c r="C33" s="9">
        <v>0</v>
      </c>
      <c r="D33" s="11" t="s">
        <v>59</v>
      </c>
      <c r="E33" s="9">
        <v>0</v>
      </c>
      <c r="F33" s="9">
        <v>0</v>
      </c>
    </row>
    <row r="34" spans="1:6" x14ac:dyDescent="0.2">
      <c r="A34" s="3" t="s">
        <v>60</v>
      </c>
      <c r="B34" s="9">
        <v>0</v>
      </c>
      <c r="C34" s="9">
        <v>0</v>
      </c>
      <c r="D34" s="11" t="s">
        <v>61</v>
      </c>
      <c r="E34" s="9">
        <v>0</v>
      </c>
      <c r="F34" s="9">
        <v>0</v>
      </c>
    </row>
    <row r="35" spans="1:6" x14ac:dyDescent="0.2">
      <c r="A35" s="3" t="s">
        <v>62</v>
      </c>
      <c r="B35" s="9">
        <f>B36+B37</f>
        <v>0</v>
      </c>
      <c r="C35" s="9">
        <v>0</v>
      </c>
      <c r="D35" s="5" t="s">
        <v>63</v>
      </c>
      <c r="E35" s="7">
        <f>SUM(E36:E38)</f>
        <v>2678092.1800000002</v>
      </c>
      <c r="F35" s="7">
        <f>SUM(F36:F38)</f>
        <v>11418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f>B39+B40+B41+B42</f>
        <v>0</v>
      </c>
      <c r="C38" s="9">
        <v>0</v>
      </c>
      <c r="D38" s="11" t="s">
        <v>69</v>
      </c>
      <c r="E38" s="9">
        <v>2678092.1800000002</v>
      </c>
      <c r="F38" s="9">
        <v>11418</v>
      </c>
    </row>
    <row r="39" spans="1:6" x14ac:dyDescent="0.2">
      <c r="A39" s="10" t="s">
        <v>70</v>
      </c>
      <c r="B39" s="9">
        <v>0</v>
      </c>
      <c r="C39" s="9">
        <v>0</v>
      </c>
      <c r="D39" s="5" t="s">
        <v>71</v>
      </c>
      <c r="E39" s="7">
        <f>SUM(E40:E42)</f>
        <v>276067.33</v>
      </c>
      <c r="F39" s="7">
        <f>SUM(F40:F42)</f>
        <v>-276067.33</v>
      </c>
    </row>
    <row r="40" spans="1:6" x14ac:dyDescent="0.2">
      <c r="A40" s="10" t="s">
        <v>72</v>
      </c>
      <c r="B40" s="9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6" ht="22.5" x14ac:dyDescent="0.2">
      <c r="A41" s="10" t="s">
        <v>74</v>
      </c>
      <c r="B41" s="9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>
        <v>0</v>
      </c>
      <c r="C42" s="9">
        <v>0</v>
      </c>
      <c r="D42" s="11" t="s">
        <v>77</v>
      </c>
      <c r="E42" s="9">
        <v>276067.33</v>
      </c>
      <c r="F42" s="9">
        <v>-276067.33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516802366.17000002</v>
      </c>
      <c r="C44" s="7">
        <f>C6+C14+C22+C28+C34+C35+C38</f>
        <v>386154774.39000005</v>
      </c>
      <c r="D44" s="8" t="s">
        <v>79</v>
      </c>
      <c r="E44" s="7">
        <f>E6+E16+E20+E23+E24+E28+E35+E39</f>
        <v>42773254.779999994</v>
      </c>
      <c r="F44" s="7">
        <f>F6+F16+F20+F23+F24+F28+F35+F39</f>
        <v>-34012779.710000001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-1437750.16</v>
      </c>
      <c r="C47" s="9">
        <v>-1437750.16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1007753670.9899999</v>
      </c>
      <c r="C49" s="9">
        <v>994746872.34000003</v>
      </c>
      <c r="D49" s="5" t="s">
        <v>87</v>
      </c>
      <c r="E49" s="9">
        <v>29434741.399999999</v>
      </c>
      <c r="F49" s="9">
        <v>-45367685.399999999</v>
      </c>
    </row>
    <row r="50" spans="1:6" x14ac:dyDescent="0.2">
      <c r="A50" s="13" t="s">
        <v>88</v>
      </c>
      <c r="B50" s="9">
        <v>74632624.459999993</v>
      </c>
      <c r="C50" s="9">
        <v>71697351.790000007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2219619.31</v>
      </c>
      <c r="C51" s="9">
        <v>2219619.31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-52080150.759999998</v>
      </c>
      <c r="C52" s="9">
        <v>-52080150.759999998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1379742.26</v>
      </c>
      <c r="C53" s="9">
        <v>1379742.26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29434741.399999999</v>
      </c>
      <c r="F54" s="7">
        <f>SUM(F47:F52)</f>
        <v>-45367685.399999999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72207996.179999992</v>
      </c>
      <c r="F56" s="7">
        <f>F44+F54</f>
        <v>-79380465.109999999</v>
      </c>
    </row>
    <row r="57" spans="1:6" x14ac:dyDescent="0.2">
      <c r="A57" s="12" t="s">
        <v>99</v>
      </c>
      <c r="B57" s="7">
        <f>SUM(B47:B55)</f>
        <v>1032467756.0999999</v>
      </c>
      <c r="C57" s="7">
        <f>SUM(C47:C55)</f>
        <v>1016525684.78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1549270122.27</v>
      </c>
      <c r="C59" s="7">
        <f>C44+C57</f>
        <v>1402680459.1700001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270634567.77999997</v>
      </c>
      <c r="F60" s="7">
        <f>SUM(F61:F63)</f>
        <v>-270634567.77999997</v>
      </c>
    </row>
    <row r="61" spans="1:6" x14ac:dyDescent="0.2">
      <c r="A61" s="13"/>
      <c r="B61" s="9"/>
      <c r="C61" s="9"/>
      <c r="D61" s="5" t="s">
        <v>103</v>
      </c>
      <c r="E61" s="9">
        <v>269941208.25999999</v>
      </c>
      <c r="F61" s="9">
        <v>-269941208.25999999</v>
      </c>
    </row>
    <row r="62" spans="1:6" x14ac:dyDescent="0.2">
      <c r="A62" s="13"/>
      <c r="B62" s="9"/>
      <c r="C62" s="9"/>
      <c r="D62" s="5" t="s">
        <v>104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693359.52</v>
      </c>
      <c r="F63" s="9">
        <v>-693359.52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1206428120.3099999</v>
      </c>
      <c r="F65" s="7">
        <f>SUM(F66:F70)</f>
        <v>-1052665426.2800001</v>
      </c>
    </row>
    <row r="66" spans="1:6" x14ac:dyDescent="0.2">
      <c r="A66" s="13"/>
      <c r="B66" s="9"/>
      <c r="C66" s="9"/>
      <c r="D66" s="5" t="s">
        <v>107</v>
      </c>
      <c r="E66" s="9">
        <v>140533241.66999999</v>
      </c>
      <c r="F66" s="9">
        <v>-342099603.67000002</v>
      </c>
    </row>
    <row r="67" spans="1:6" x14ac:dyDescent="0.2">
      <c r="A67" s="13"/>
      <c r="B67" s="9"/>
      <c r="C67" s="9"/>
      <c r="D67" s="5" t="s">
        <v>108</v>
      </c>
      <c r="E67" s="9">
        <v>1207758763.77</v>
      </c>
      <c r="F67" s="9">
        <v>-852429707.74000001</v>
      </c>
    </row>
    <row r="68" spans="1:6" x14ac:dyDescent="0.2">
      <c r="A68" s="13"/>
      <c r="B68" s="9"/>
      <c r="C68" s="9"/>
      <c r="D68" s="5" t="s">
        <v>109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-141863885.13</v>
      </c>
      <c r="F70" s="9">
        <v>141863885.13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>
        <v>0</v>
      </c>
      <c r="F73" s="9"/>
    </row>
    <row r="74" spans="1:6" x14ac:dyDescent="0.2">
      <c r="A74" s="13"/>
      <c r="B74" s="9"/>
      <c r="C74" s="9"/>
      <c r="D74" s="5" t="s">
        <v>114</v>
      </c>
      <c r="E74" s="9">
        <v>0</v>
      </c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1477062688.0899999</v>
      </c>
      <c r="F76" s="7">
        <f>F60+F65+F72</f>
        <v>-1323299994.0599999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1549270684.27</v>
      </c>
      <c r="F78" s="7">
        <f>F56+F76</f>
        <v>-1402680459.1699998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2017-01-11T17:17:46Z</dcterms:created>
  <dcterms:modified xsi:type="dcterms:W3CDTF">2017-04-25T20:49:00Z</dcterms:modified>
</cp:coreProperties>
</file>