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F78" i="3" s="1"/>
  <c r="E6" i="3"/>
  <c r="C6" i="3"/>
  <c r="C44" i="3" s="1"/>
  <c r="C59" i="3" s="1"/>
  <c r="B6" i="3"/>
  <c r="B44" i="3" s="1"/>
  <c r="B59" i="3" s="1"/>
  <c r="E44" i="3" l="1"/>
  <c r="E56" i="3" s="1"/>
  <c r="E78" i="3" s="1"/>
</calcChain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<sst xmlns="http://schemas.openxmlformats.org/spreadsheetml/2006/main" count="129" uniqueCount="126">
  <si>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</si>
  <si>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</si>
  <si>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</si>
  <si>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</si>
  <si>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</si>
  <si>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</si>
  <si>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</si>
  <si>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</si>
  <si>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</si>
  <si>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</si>
  <si>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</si>
  <si>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</si>
  <si>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</si>
  <si>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</si>
  <si>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</si>
  <si>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</si>
  <si>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</si>
  <si>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</si>
  <si>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</si>
  <si>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</si>
  <si>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</si>
  <si>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</si>
  <si>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</si>
  <si>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</si>
  <si>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</si>
  <si>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</si>
  <si>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</si>
  <si>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</si>
  <si>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</si>
  <si>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</si>
  <si>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</si>
  <si>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</si>
  <si>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</si>
  <si>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</si>
  <si>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</si>
  <si>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</si>
  <si>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</si>
  <si>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</si>
  <si>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</si>
  <si>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</si>
  <si>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</si>
  <si>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</si>
  <si>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</si>
  <si>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</si>
  <si>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</si>
  <si>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</si>
  <si>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</si>
  <si>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</si>
  <si>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</si>
  <si>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</si>
  <si>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</si>
  <si>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</si>
  <si>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</si>
  <si>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</si>
  <si>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</si>
  <si>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</si>
  <si>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</si>
  <si>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</si>
  <si>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</si>
  <si>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</si>
  <si>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</si>
  <si>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</si>
  <si>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</si>
  <si>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</si>
  <si>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</si>
  <si>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</si>
  <si>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</si>
  <si>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</si>
  <si>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</si>
  <si>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</si>
  <si>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</si>
  <si>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</si>
  <si>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</si>
  <si>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</si>
  <si>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</si>
  <si>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</si>
  <si>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</si>
  <si>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</si>
  <si>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</si>
  <si>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</si>
  <si>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</si>
  <si>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</si>
  <si>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</si>
  <si>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</si>
  <si>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</si>
  <si>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</si>
  <si>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</si>
  <si>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</si>
  <si>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</si>
  <si>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</si>
  <si>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</si>
  <si>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</si>
  <si>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</si>
  <si>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</si>
  <si>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</si>
  <si>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</si>
  <si>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</si>
  <si>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</si>
  <si>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</si>
  <si>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</si>
  <si>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</si>
  <si>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</si>
  <si>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</si>
  <si>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</si>
  <si>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</si>
  <si>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</si>
  <si>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</si>
  <si>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</si>
  <si>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</si>
  <si>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</si>
  <si>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</si>
  <si>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</si>
  <si>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</si>
  <si>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</si>
  <si>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</si>
  <si>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</si>
  <si>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</si>
  <si>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</si>
  <si>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</si>
  <si>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TITULAR</t>
  </si>
  <si>
    <t>LIC JUAN RICARDO TRUJILLO ZAVALA</t>
  </si>
  <si>
    <t>CP</t>
  </si>
  <si>
    <t>VALENTE CORONA MAGAÑA</t>
  </si>
  <si>
    <t>INSTITUTO MUNCIPAL DE ATENCION  A LA JUVENTUD DE SAN MIGUEL DE ALLENDE GTO
Estado de Situación Financiera Detallado - LDF
Al 31 de marzo de 2017 y al 31 de diciembre de 2016
(PESOS)</t>
  </si>
  <si>
    <t>31 de marzo de 2017 (d)</t>
  </si>
  <si>
    <t>31 de diciembre de 2016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</si>
</sst>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22" workbookViewId="0">
      <selection activeCell="E66" sqref="E6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123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124</v>
      </c>
      <c r="C2" s="2" t="s">
        <v>125</v>
      </c>
      <c r="D2" s="1" t="s">
        <v>0</v>
      </c>
      <c r="E2" s="2" t="s">
        <v>124</v>
      </c>
      <c r="F2" s="2" t="s">
        <v>125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271526.55</v>
      </c>
      <c r="C6" s="9">
        <f>SUM(C7:C13)</f>
        <v>100817.05</v>
      </c>
      <c r="D6" s="5" t="s">
        <v>6</v>
      </c>
      <c r="E6" s="9">
        <f>SUM(E7:E15)</f>
        <v>15558.029999999999</v>
      </c>
      <c r="F6" s="9">
        <f>SUM(F7:F15)</f>
        <v>12629.52</v>
      </c>
    </row>
    <row r="7" spans="1:6" x14ac:dyDescent="0.2">
      <c r="A7" s="10" t="s">
        <v>7</v>
      </c>
      <c r="B7" s="9">
        <v>6000</v>
      </c>
      <c r="C7" s="9"/>
      <c r="D7" s="11" t="s">
        <v>8</v>
      </c>
      <c r="E7" s="9"/>
      <c r="F7" s="9"/>
    </row>
    <row r="8" spans="1:6" x14ac:dyDescent="0.2">
      <c r="A8" s="10" t="s">
        <v>9</v>
      </c>
      <c r="B8" s="9">
        <v>265526.55</v>
      </c>
      <c r="C8" s="9">
        <v>100817.05</v>
      </c>
      <c r="D8" s="11" t="s">
        <v>10</v>
      </c>
      <c r="E8" s="9">
        <v>3111.39</v>
      </c>
      <c r="F8" s="9">
        <v>4822.3900000000003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12446.64</v>
      </c>
      <c r="F13" s="9">
        <v>7807.13</v>
      </c>
    </row>
    <row r="14" spans="1:6" x14ac:dyDescent="0.2">
      <c r="A14" s="3" t="s">
        <v>21</v>
      </c>
      <c r="B14" s="9">
        <f>SUM(B15:B21)</f>
        <v>-1224.28</v>
      </c>
      <c r="C14" s="9">
        <f>SUM(C15:C21)</f>
        <v>-1224.28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/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-1281.5999999999999</v>
      </c>
      <c r="C17" s="9">
        <v>-1281.5999999999999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/>
      <c r="D19" s="11" t="s">
        <v>32</v>
      </c>
      <c r="E19" s="9"/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57.32</v>
      </c>
      <c r="C21" s="9">
        <v>57.32</v>
      </c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5236</v>
      </c>
      <c r="C22" s="9">
        <f>SUM(C23:C27)</f>
        <v>5236</v>
      </c>
      <c r="D22" s="11" t="s">
        <v>38</v>
      </c>
      <c r="E22" s="9"/>
      <c r="F22" s="9"/>
    </row>
    <row r="23" spans="1:6" ht="22.5" x14ac:dyDescent="0.2">
      <c r="A23" s="10" t="s">
        <v>39</v>
      </c>
      <c r="B23" s="9">
        <v>5236</v>
      </c>
      <c r="C23" s="9">
        <v>5236</v>
      </c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275538.26999999996</v>
      </c>
      <c r="C44" s="7">
        <f>C6+C14+C22+C28+C34+C35+C38</f>
        <v>104828.77</v>
      </c>
      <c r="D44" s="8" t="s">
        <v>80</v>
      </c>
      <c r="E44" s="7">
        <f>E6+E16+E20+E23+E24+E28+E35+E39</f>
        <v>15558.029999999999</v>
      </c>
      <c r="F44" s="7">
        <f>F6+F16+F20+F23+F24+F28+F35+F39</f>
        <v>12629.52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/>
      <c r="F49" s="9"/>
    </row>
    <row r="50" spans="1:6" x14ac:dyDescent="0.2">
      <c r="A50" s="13" t="s">
        <v>89</v>
      </c>
      <c r="B50" s="9">
        <v>504690.26</v>
      </c>
      <c r="C50" s="9">
        <v>483776.64</v>
      </c>
      <c r="D50" s="5" t="s">
        <v>90</v>
      </c>
      <c r="E50" s="9"/>
      <c r="F50" s="9"/>
    </row>
    <row r="51" spans="1:6" ht="12.75" customHeight="1" x14ac:dyDescent="0.2">
      <c r="A51" s="13" t="s">
        <v>91</v>
      </c>
      <c r="B51" s="9">
        <v>156657</v>
      </c>
      <c r="C51" s="9">
        <v>156657</v>
      </c>
      <c r="D51" s="5" t="s">
        <v>92</v>
      </c>
      <c r="E51" s="9"/>
      <c r="F51" s="9"/>
    </row>
    <row r="52" spans="1:6" x14ac:dyDescent="0.2">
      <c r="A52" s="13" t="s">
        <v>93</v>
      </c>
      <c r="B52" s="9">
        <v>-180797.58</v>
      </c>
      <c r="C52" s="9">
        <v>-180797.58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>
        <f>E44+E54</f>
        <v>15558.029999999999</v>
      </c>
      <c r="F56" s="9">
        <f>F44+F54</f>
        <v>12629.52</v>
      </c>
    </row>
    <row r="57" spans="1:6" x14ac:dyDescent="0.2">
      <c r="A57" s="12" t="s">
        <v>100</v>
      </c>
      <c r="B57" s="7">
        <f>SUM(B47:B55)</f>
        <v>480549.68000000005</v>
      </c>
      <c r="C57" s="7">
        <f>SUM(C47:C55)</f>
        <v>459636.06000000006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756087.95</v>
      </c>
      <c r="C59" s="7">
        <f>C44+C57</f>
        <v>564464.83000000007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61437.21</v>
      </c>
      <c r="F60" s="9">
        <f>SUM(F61:F63)</f>
        <v>61437.21</v>
      </c>
    </row>
    <row r="61" spans="1:6" x14ac:dyDescent="0.2">
      <c r="A61" s="13"/>
      <c r="B61" s="9"/>
      <c r="C61" s="9"/>
      <c r="D61" s="5" t="s">
        <v>104</v>
      </c>
      <c r="E61" s="9">
        <v>61437.21</v>
      </c>
      <c r="F61" s="9">
        <v>61437.21</v>
      </c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679092.71</v>
      </c>
      <c r="F65" s="9">
        <f>SUM(F66:F70)</f>
        <v>490398.1</v>
      </c>
    </row>
    <row r="66" spans="1:6" x14ac:dyDescent="0.2">
      <c r="A66" s="13"/>
      <c r="B66" s="9"/>
      <c r="C66" s="9"/>
      <c r="D66" s="5" t="s">
        <v>108</v>
      </c>
      <c r="E66" s="9">
        <v>188694.61</v>
      </c>
      <c r="F66" s="9">
        <v>267125.86</v>
      </c>
    </row>
    <row r="67" spans="1:6" x14ac:dyDescent="0.2">
      <c r="A67" s="13"/>
      <c r="B67" s="9"/>
      <c r="C67" s="9"/>
      <c r="D67" s="5" t="s">
        <v>109</v>
      </c>
      <c r="E67" s="9">
        <v>490398.1</v>
      </c>
      <c r="F67" s="9">
        <v>223272.24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740529.91999999993</v>
      </c>
      <c r="F76" s="7">
        <f>F60+F65+F72</f>
        <v>551835.30999999994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756087.95</v>
      </c>
      <c r="F78" s="7">
        <f>F56+F76</f>
        <v>564464.82999999996</v>
      </c>
    </row>
    <row r="79" spans="1:6" x14ac:dyDescent="0.2">
      <c r="A79" s="15"/>
      <c r="B79" s="16"/>
      <c r="C79" s="16"/>
      <c r="D79" s="17"/>
      <c r="E79" s="16"/>
      <c r="F79" s="16"/>
    </row>
    <row r="82" spans="1:4" x14ac:dyDescent="0.2">
      <c r="A82" s="18" t="s">
        <v>119</v>
      </c>
      <c r="D82" s="18" t="s">
        <v>121</v>
      </c>
    </row>
    <row r="83" spans="1:4" x14ac:dyDescent="0.2">
      <c r="A83" s="18" t="s">
        <v>120</v>
      </c>
      <c r="D83" s="18" t="s">
        <v>122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2017-02-21T19:48:58Z</cp:lastPrinted>
  <dcterms:created xsi:type="dcterms:W3CDTF">2017-01-11T17:17:46Z</dcterms:created>
  <dcterms:modified xsi:type="dcterms:W3CDTF">2017-04-26T23:45:22Z</dcterms:modified>
</cp:coreProperties>
</file>