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ÑO 2017 AL 23 ABR 2017\PAPEL DE TRABAJO\CUENTA PUBLICA\1ER TRIMESTRE 2017 24 ABR\"/>
    </mc:Choice>
  </mc:AlternateContent>
  <bookViews>
    <workbookView xWindow="0" yWindow="60" windowWidth="20490" windowHeight="781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G55" i="1" s="1"/>
  <c r="E55" i="1"/>
  <c r="D55" i="1"/>
  <c r="C55" i="1"/>
  <c r="B55" i="1"/>
  <c r="F50" i="1"/>
  <c r="E50" i="1"/>
  <c r="D50" i="1"/>
  <c r="C50" i="1"/>
  <c r="B50" i="1"/>
  <c r="G50" i="1" s="1"/>
  <c r="F41" i="1"/>
  <c r="E41" i="1"/>
  <c r="D41" i="1"/>
  <c r="C41" i="1"/>
  <c r="B41" i="1"/>
  <c r="F34" i="1"/>
  <c r="E34" i="1"/>
  <c r="D34" i="1"/>
  <c r="C34" i="1"/>
  <c r="B34" i="1"/>
  <c r="G34" i="1" s="1"/>
  <c r="F32" i="1"/>
  <c r="E32" i="1"/>
  <c r="C32" i="1"/>
  <c r="B32" i="1"/>
  <c r="G32" i="1" s="1"/>
  <c r="F25" i="1"/>
  <c r="E25" i="1"/>
  <c r="D25" i="1"/>
  <c r="C25" i="1"/>
  <c r="B25" i="1"/>
  <c r="F13" i="1"/>
  <c r="E13" i="1"/>
  <c r="D13" i="1"/>
  <c r="C13" i="1"/>
  <c r="B13" i="1"/>
  <c r="D37" i="1" l="1"/>
  <c r="E60" i="1"/>
  <c r="G62" i="1"/>
  <c r="F37" i="1"/>
  <c r="F65" i="1" s="1"/>
  <c r="G25" i="1"/>
  <c r="C60" i="1"/>
  <c r="G13" i="1"/>
  <c r="F60" i="1"/>
  <c r="G41" i="1"/>
  <c r="G70" i="1"/>
  <c r="B60" i="1"/>
  <c r="C37" i="1"/>
  <c r="C65" i="1" s="1"/>
  <c r="E37" i="1"/>
  <c r="E65" i="1" s="1"/>
  <c r="B37" i="1"/>
  <c r="B65" i="1" s="1"/>
  <c r="D60" i="1"/>
  <c r="G60" i="1" l="1"/>
  <c r="G37" i="1"/>
  <c r="G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<sst xmlns="http://schemas.openxmlformats.org/spreadsheetml/2006/main" count="72" uniqueCount="72">
  <si>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</si>
  <si>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</si>
  <si>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</si>
  <si>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</si>
  <si>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</si>
  <si>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</si>
  <si>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</si>
  <si>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</si>
  <si>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</si>
  <si>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</si>
  <si>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</si>
  <si>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</si>
  <si>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</si>
  <si>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</si>
  <si>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</si>
  <si>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</si>
  <si>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</si>
  <si>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</si>
  <si>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</si>
  <si>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</si>
  <si>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</si>
  <si>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</si>
  <si>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</si>
  <si>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</si>
  <si>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</si>
  <si>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</si>
  <si>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</si>
  <si>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</si>
  <si>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</si>
  <si>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</si>
  <si>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</si>
  <si>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</si>
  <si>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</si>
  <si>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</si>
  <si>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</si>
  <si>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</si>
  <si>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</si>
  <si>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</si>
  <si>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</si>
  <si>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</si>
  <si>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</si>
  <si>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</si>
  <si>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</si>
  <si>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</si>
  <si>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</si>
  <si>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</si>
  <si>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</si>
  <si>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</si>
  <si>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</si>
  <si>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</si>
  <si>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</si>
  <si>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</si>
  <si>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</si>
  <si>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</si>
  <si>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</si>
  <si>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</si>
  <si>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</si>
  <si>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</si>
  <si>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</si>
  <si>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</si>
  <si>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</si>
  <si>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</si>
  <si>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</si>
  <si>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</si>
  <si>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</si>
  <si>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</si>
  <si>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</si>
  <si>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</si>
  <si>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</si>
  <si>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</si>
  <si>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</si>
  <si>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SAN MIGUEL DE ALLENDE, GTO. (a)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</si>
</sst>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B77" sqref="B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9" width="12" style="1"/>
    <col min="10" max="10" width="12.33203125" style="1" bestFit="1" customWidth="1"/>
    <col min="11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>
        <v>1747500</v>
      </c>
      <c r="C8" s="10">
        <v>0</v>
      </c>
      <c r="D8" s="10">
        <v>1747500</v>
      </c>
      <c r="E8" s="10">
        <v>0</v>
      </c>
      <c r="F8" s="10"/>
      <c r="G8" s="10">
        <f t="shared" si="0"/>
        <v>-1747500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>
        <v>765119.53</v>
      </c>
      <c r="C10" s="10">
        <v>720759.2</v>
      </c>
      <c r="D10" s="10">
        <v>1485878.73</v>
      </c>
      <c r="E10" s="23">
        <v>159186.35</v>
      </c>
      <c r="F10" s="23">
        <v>159186.35</v>
      </c>
      <c r="G10" s="10">
        <f t="shared" si="0"/>
        <v>-605933.18000000005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3746436.89</v>
      </c>
      <c r="C12" s="10">
        <v>7618927.2000000002</v>
      </c>
      <c r="D12" s="10">
        <v>11365364.09</v>
      </c>
      <c r="E12" s="10">
        <v>5718451.3899999997</v>
      </c>
      <c r="F12" s="10">
        <v>5718451.3899999997</v>
      </c>
      <c r="G12" s="10">
        <f t="shared" si="0"/>
        <v>1972014.4999999995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11050500</v>
      </c>
      <c r="C32" s="10">
        <f t="shared" ref="C32:F33" si="3">SUM(C33)</f>
        <v>0</v>
      </c>
      <c r="D32" s="10">
        <f t="shared" si="3"/>
        <v>11050500</v>
      </c>
      <c r="E32" s="10">
        <f t="shared" si="3"/>
        <v>0</v>
      </c>
      <c r="F32" s="10">
        <f t="shared" si="3"/>
        <v>0</v>
      </c>
      <c r="G32" s="10">
        <f t="shared" si="0"/>
        <v>-11050500</v>
      </c>
    </row>
    <row r="33" spans="1:11" x14ac:dyDescent="0.2">
      <c r="A33" s="12" t="s">
        <v>36</v>
      </c>
      <c r="B33" s="10">
        <v>11050500</v>
      </c>
      <c r="C33" s="10">
        <v>0</v>
      </c>
      <c r="D33" s="10">
        <v>11050500</v>
      </c>
      <c r="E33" s="10">
        <v>0</v>
      </c>
      <c r="F33" s="10">
        <v>0</v>
      </c>
      <c r="G33" s="10">
        <f t="shared" si="0"/>
        <v>-11050500</v>
      </c>
    </row>
    <row r="34" spans="1:11" x14ac:dyDescent="0.2">
      <c r="A34" s="11" t="s">
        <v>37</v>
      </c>
      <c r="B34" s="10">
        <f>SUM(B35:B36)</f>
        <v>7453709.5800000001</v>
      </c>
      <c r="C34" s="10">
        <f t="shared" ref="C34:F34" si="4">SUM(C35:C36)</f>
        <v>-3600584.52</v>
      </c>
      <c r="D34" s="10">
        <f t="shared" si="4"/>
        <v>3853125.06</v>
      </c>
      <c r="E34" s="10">
        <f t="shared" si="4"/>
        <v>420215.86</v>
      </c>
      <c r="F34" s="10">
        <f t="shared" si="4"/>
        <v>420215.86</v>
      </c>
      <c r="G34" s="10">
        <f t="shared" si="0"/>
        <v>-7033493.7199999997</v>
      </c>
    </row>
    <row r="35" spans="1:11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11" x14ac:dyDescent="0.2">
      <c r="A36" s="12" t="s">
        <v>39</v>
      </c>
      <c r="B36" s="10">
        <v>7453709.5800000001</v>
      </c>
      <c r="C36" s="10">
        <v>-3600584.52</v>
      </c>
      <c r="D36" s="10">
        <v>3853125.06</v>
      </c>
      <c r="E36" s="10">
        <v>420215.86</v>
      </c>
      <c r="F36" s="10">
        <v>420215.86</v>
      </c>
      <c r="G36" s="10">
        <f t="shared" si="0"/>
        <v>-7033493.7199999997</v>
      </c>
      <c r="H36" s="24"/>
      <c r="I36" s="24"/>
      <c r="J36" s="24"/>
      <c r="K36" s="24"/>
    </row>
    <row r="37" spans="1:11" x14ac:dyDescent="0.2">
      <c r="A37" s="9" t="s">
        <v>40</v>
      </c>
      <c r="B37" s="13">
        <f>SUM(B6:B13)+B25+B31+B32+B34</f>
        <v>24763266</v>
      </c>
      <c r="C37" s="13">
        <f>SUM(C6:C13)+C25+C31+C32+C34</f>
        <v>4739101.8800000008</v>
      </c>
      <c r="D37" s="13">
        <f>SUM(D6:D13)+D25+D31+D32+D34</f>
        <v>29502367.879999999</v>
      </c>
      <c r="E37" s="13">
        <f>SUM(E6:E13)+E25+E31+E32+E34</f>
        <v>6297853.5999999996</v>
      </c>
      <c r="F37" s="13">
        <f>SUM(F6:F13)+F25+F31+F32+F34</f>
        <v>6297853.5999999996</v>
      </c>
      <c r="G37" s="13">
        <f t="shared" si="0"/>
        <v>-18465412.399999999</v>
      </c>
    </row>
    <row r="38" spans="1:11" x14ac:dyDescent="0.2">
      <c r="A38" s="9" t="s">
        <v>41</v>
      </c>
      <c r="B38" s="14"/>
      <c r="C38" s="14"/>
      <c r="D38" s="14"/>
      <c r="E38" s="14"/>
      <c r="F38" s="14"/>
      <c r="G38" s="10"/>
    </row>
    <row r="39" spans="1:11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11" x14ac:dyDescent="0.2">
      <c r="A40" s="9" t="s">
        <v>42</v>
      </c>
      <c r="B40" s="10"/>
      <c r="C40" s="10"/>
      <c r="D40" s="10"/>
      <c r="E40" s="10"/>
      <c r="F40" s="10"/>
      <c r="G40" s="10"/>
    </row>
    <row r="41" spans="1:11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11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11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11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11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11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11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11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12718480</v>
      </c>
      <c r="C50" s="10">
        <f t="shared" ref="C50:F50" si="7">SUM(C51:C54)</f>
        <v>-4266480</v>
      </c>
      <c r="D50" s="10">
        <f t="shared" si="7"/>
        <v>8452000</v>
      </c>
      <c r="E50" s="10">
        <f t="shared" si="7"/>
        <v>0</v>
      </c>
      <c r="F50" s="10">
        <f t="shared" si="7"/>
        <v>0</v>
      </c>
      <c r="G50" s="10">
        <f t="shared" si="6"/>
        <v>-12718480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>
        <v>12718480</v>
      </c>
      <c r="C54" s="10">
        <v>-4266480</v>
      </c>
      <c r="D54" s="10">
        <v>8452000</v>
      </c>
      <c r="E54" s="10"/>
      <c r="F54" s="10"/>
      <c r="G54" s="10">
        <f t="shared" si="6"/>
        <v>-12718480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12718480</v>
      </c>
      <c r="C60" s="13">
        <f>C41+C50+C55+C58+C59</f>
        <v>-4266480</v>
      </c>
      <c r="D60" s="13">
        <f>D41+D50+D55+D58+D59</f>
        <v>8452000</v>
      </c>
      <c r="E60" s="13">
        <f>E41+E50+E55+E58+E59</f>
        <v>0</v>
      </c>
      <c r="F60" s="13">
        <f>F41+F50+F55+F58+F59</f>
        <v>0</v>
      </c>
      <c r="G60" s="13">
        <f t="shared" si="6"/>
        <v>-12718480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37481746</v>
      </c>
      <c r="C65" s="13">
        <f>C37+C60+C62</f>
        <v>472621.88000000082</v>
      </c>
      <c r="D65" s="13">
        <f>D37+D60+D62</f>
        <v>37954367.879999995</v>
      </c>
      <c r="E65" s="13">
        <f>E37+E60+E62</f>
        <v>6297853.5999999996</v>
      </c>
      <c r="F65" s="13">
        <f>F37+F60+F62</f>
        <v>6297853.5999999996</v>
      </c>
      <c r="G65" s="13">
        <f t="shared" si="6"/>
        <v>-31183892.399999999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5" spans="1:7" x14ac:dyDescent="0.2">
      <c r="B75" s="24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2017-01-11T17:22:08Z</dcterms:created>
  <dcterms:modified xsi:type="dcterms:W3CDTF">2017-04-24T23:56:51Z</dcterms:modified>
</cp:coreProperties>
</file>