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4" i="1" l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F13" i="1"/>
  <c r="E13" i="1"/>
  <c r="D13" i="1"/>
  <c r="G13" i="1" s="1"/>
  <c r="C13" i="1"/>
  <c r="B13" i="1"/>
  <c r="G12" i="1"/>
  <c r="G10" i="1"/>
  <c r="G9" i="1"/>
  <c r="G8" i="1"/>
  <c r="G7" i="1"/>
  <c r="G6" i="1"/>
  <c r="F5" i="1"/>
  <c r="F4" i="1" s="1"/>
  <c r="E5" i="1"/>
  <c r="D5" i="1"/>
  <c r="C5" i="1"/>
  <c r="C4" i="1" s="1"/>
  <c r="C154" i="1" s="1"/>
  <c r="B5" i="1"/>
  <c r="B4" i="1" s="1"/>
  <c r="D4" i="1"/>
  <c r="D154" i="1" s="1"/>
  <c r="G5" i="1" l="1"/>
  <c r="G4" i="1" s="1"/>
  <c r="E4" i="1"/>
  <c r="G80" i="1"/>
  <c r="E79" i="1"/>
  <c r="G5" i="2"/>
  <c r="G6" i="3"/>
  <c r="E4" i="4"/>
  <c r="E27" i="4" s="1"/>
  <c r="G16" i="4"/>
  <c r="C16" i="4"/>
  <c r="B154" i="1"/>
  <c r="F154" i="1"/>
  <c r="G79" i="1"/>
  <c r="G154" i="1" s="1"/>
  <c r="G26" i="2"/>
  <c r="G5" i="3"/>
  <c r="C27" i="4"/>
  <c r="D42" i="3"/>
  <c r="G42" i="3" s="1"/>
  <c r="G11" i="4"/>
  <c r="G4" i="4" s="1"/>
  <c r="G27" i="4" s="1"/>
  <c r="G79" i="3" l="1"/>
  <c r="E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<sst xmlns="http://schemas.openxmlformats.org/spreadsheetml/2006/main" count="297" uniqueCount="153">
  <si>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</si>
  <si>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</si>
  <si>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</si>
  <si>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</si>
  <si>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</si>
  <si>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</si>
  <si>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</si>
  <si>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</si>
  <si>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</si>
  <si>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</si>
  <si>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</si>
  <si>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</si>
  <si>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</si>
  <si>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</si>
  <si>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</si>
  <si>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</si>
  <si>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</si>
  <si>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</si>
  <si>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</si>
  <si>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</si>
  <si>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</si>
  <si>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</si>
  <si>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</si>
  <si>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</si>
  <si>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</si>
  <si>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</si>
  <si>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</si>
  <si>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</si>
  <si>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</si>
  <si>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</si>
  <si>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</si>
  <si>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</si>
  <si>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</si>
  <si>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</si>
  <si>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</si>
  <si>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</si>
  <si>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</si>
  <si>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</si>
  <si>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</si>
  <si>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</si>
  <si>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</si>
  <si>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</si>
  <si>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</si>
  <si>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</si>
  <si>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</si>
  <si>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</si>
  <si>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</si>
  <si>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</si>
  <si>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</si>
  <si>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</si>
  <si>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</si>
  <si>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</si>
  <si>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</si>
  <si>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</si>
  <si>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</si>
  <si>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</si>
  <si>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</si>
  <si>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</si>
  <si>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</si>
  <si>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</si>
  <si>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</si>
  <si>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</si>
  <si>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</si>
  <si>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</si>
  <si>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</si>
  <si>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</si>
  <si>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</si>
  <si>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</si>
  <si>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</si>
  <si>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</si>
  <si>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</si>
  <si>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</si>
  <si>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</si>
  <si>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</si>
  <si>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</si>
  <si>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</si>
  <si>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</si>
  <si>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</si>
  <si>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</si>
  <si>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</si>
  <si>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</si>
  <si>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</si>
  <si>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</si>
  <si>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</si>
  <si>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</si>
  <si>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</si>
  <si>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</si>
  <si>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</si>
  <si>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</si>
  <si>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</si>
  <si>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</si>
  <si>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</si>
  <si>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</si>
  <si>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</si>
  <si>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</si>
  <si>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</si>
  <si>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</si>
  <si>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</si>
  <si>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</si>
  <si>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</si>
  <si>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</si>
  <si>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</si>
  <si>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</si>
  <si>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</si>
  <si>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</si>
  <si>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</si>
  <si>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</si>
  <si>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</si>
  <si>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</si>
  <si>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</si>
  <si>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</si>
  <si>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</si>
  <si>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</si>
  <si>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</si>
  <si>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</si>
  <si>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</si>
  <si>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</si>
  <si>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</si>
  <si>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</si>
  <si>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</si>
  <si>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</si>
  <si>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</si>
  <si>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</si>
  <si>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</si>
  <si>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</si>
  <si>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</si>
  <si>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</si>
  <si>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</si>
  <si>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</si>
  <si>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</si>
  <si>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</si>
  <si>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</si>
  <si>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</si>
  <si>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</si>
  <si>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</si>
  <si>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</si>
  <si>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</si>
  <si>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</si>
  <si>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</si>
  <si>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</si>
  <si>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</si>
  <si>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</si>
  <si>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</si>
  <si>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</si>
  <si>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</si>
  <si>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</si>
  <si>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</si>
  <si>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</si>
  <si>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</si>
  <si>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 al 31 de diciembre de 2017 (b)
(PESOS)</t>
  </si>
  <si>
    <t>COMISION MUNICIPAL DE ATENCION A LA JUVENTUD DE SAN MIGUEL DE ALLENDE GTO (a)
Estado Analítico del Ejercicio del Presupuesto de Egresos Detallado - LDF
Clasificación Administrativa
Del 1 de enero al 31 de marzo de 2017 (b)
(PESOS)</t>
  </si>
  <si>
    <t>COMISION MUNICIPAL DEL DEPORTE Y ATENCION A LA JUVENTUD DE SAN MIGUEL DE ALLENDE GTO (a)
Estado Analítico del Ejercicio del Presupuesto de Egresos Detallado - LDF
Clasificación Funcional (Finalidad y Función)
Del 1 de enero Al 31  de marzo de 2017 (b)
(PESOS)</t>
  </si>
  <si>
    <t>COMISION MUICIPAL DEL DEPORTE Y ATENCION  A LA JUVENTUD DE SAN MIGUEL DE ALLENDE GTO (a)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</si>
</sst>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D21" sqref="D2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6" t="s">
        <v>149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10253793.300000001</v>
      </c>
      <c r="C4" s="7">
        <f t="shared" ref="C4:G4" si="0">C5+C13+C23+C33+C43+C53+C57+C66+C70</f>
        <v>0</v>
      </c>
      <c r="D4" s="7">
        <f t="shared" si="0"/>
        <v>10253793.300000001</v>
      </c>
      <c r="E4" s="7">
        <f t="shared" si="0"/>
        <v>2037684.5700000003</v>
      </c>
      <c r="F4" s="7">
        <f t="shared" si="0"/>
        <v>2021031.5700000003</v>
      </c>
      <c r="G4" s="7">
        <f t="shared" si="0"/>
        <v>8216108.7300000004</v>
      </c>
    </row>
    <row r="5" spans="1:7">
      <c r="A5" s="8" t="s">
        <v>9</v>
      </c>
      <c r="B5" s="9">
        <f>SUM(B6:B12)</f>
        <v>6049527.1400000006</v>
      </c>
      <c r="C5" s="9">
        <f t="shared" ref="C5:G5" si="1">SUM(C6:C12)</f>
        <v>0</v>
      </c>
      <c r="D5" s="9">
        <f t="shared" si="1"/>
        <v>6049527.1400000006</v>
      </c>
      <c r="E5" s="9">
        <f t="shared" si="1"/>
        <v>1180444.68</v>
      </c>
      <c r="F5" s="9">
        <f t="shared" si="1"/>
        <v>1180444.68</v>
      </c>
      <c r="G5" s="9">
        <f t="shared" si="1"/>
        <v>4869082.46</v>
      </c>
    </row>
    <row r="6" spans="1:7">
      <c r="A6" s="10" t="s">
        <v>10</v>
      </c>
      <c r="B6" s="11">
        <v>4323839.24</v>
      </c>
      <c r="C6" s="11">
        <v>0</v>
      </c>
      <c r="D6" s="11">
        <v>4323839.24</v>
      </c>
      <c r="E6" s="11">
        <v>936932.3</v>
      </c>
      <c r="F6" s="11">
        <v>936932.3</v>
      </c>
      <c r="G6" s="11">
        <f>D6-E6</f>
        <v>3386906.9400000004</v>
      </c>
    </row>
    <row r="7" spans="1:7">
      <c r="A7" s="10" t="s">
        <v>11</v>
      </c>
      <c r="B7" s="11">
        <v>989512.79</v>
      </c>
      <c r="C7" s="11">
        <v>0</v>
      </c>
      <c r="D7" s="11">
        <v>989512.79</v>
      </c>
      <c r="E7" s="11">
        <v>194713.98</v>
      </c>
      <c r="F7" s="11">
        <v>194713.98</v>
      </c>
      <c r="G7" s="11">
        <f t="shared" ref="G7:G70" si="2">D7-E7</f>
        <v>794798.81</v>
      </c>
    </row>
    <row r="8" spans="1:7">
      <c r="A8" s="10" t="s">
        <v>12</v>
      </c>
      <c r="B8" s="11">
        <v>501930.07</v>
      </c>
      <c r="C8" s="11"/>
      <c r="D8" s="11">
        <v>501930.07</v>
      </c>
      <c r="E8" s="11">
        <v>0</v>
      </c>
      <c r="F8" s="11">
        <v>0</v>
      </c>
      <c r="G8" s="11">
        <f t="shared" si="2"/>
        <v>501930.07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>
        <v>234245.04</v>
      </c>
      <c r="C10" s="11">
        <v>0</v>
      </c>
      <c r="D10" s="11">
        <v>234245.04</v>
      </c>
      <c r="E10" s="11">
        <v>48798.400000000001</v>
      </c>
      <c r="F10" s="11">
        <v>48798.400000000001</v>
      </c>
      <c r="G10" s="11">
        <f t="shared" si="2"/>
        <v>185446.64</v>
      </c>
    </row>
    <row r="11" spans="1:7">
      <c r="A11" s="10" t="s">
        <v>15</v>
      </c>
      <c r="C11" s="45"/>
      <c r="D11" s="45"/>
      <c r="E11" s="45"/>
      <c r="F11" s="45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985793.85</v>
      </c>
      <c r="C13" s="9">
        <f>SUM(C14:C22)</f>
        <v>-5000</v>
      </c>
      <c r="D13" s="9">
        <f>SUM(D14:D22)</f>
        <v>980793.85</v>
      </c>
      <c r="E13" s="9">
        <f>SUM(E14:E22)</f>
        <v>273219.61</v>
      </c>
      <c r="F13" s="9">
        <f>SUM(F14:F22)</f>
        <v>273219.61</v>
      </c>
      <c r="G13" s="9">
        <f t="shared" si="2"/>
        <v>707574.24</v>
      </c>
    </row>
    <row r="14" spans="1:7">
      <c r="A14" s="10" t="s">
        <v>18</v>
      </c>
      <c r="B14" s="11">
        <v>145148.47</v>
      </c>
      <c r="C14" s="11">
        <v>0</v>
      </c>
      <c r="D14" s="11">
        <v>145148.47</v>
      </c>
      <c r="E14" s="11">
        <v>40990.32</v>
      </c>
      <c r="F14" s="11">
        <v>40990.32</v>
      </c>
      <c r="G14" s="11">
        <f t="shared" si="2"/>
        <v>104158.15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>
        <v>6042.4</v>
      </c>
      <c r="C18" s="11">
        <v>0</v>
      </c>
      <c r="D18" s="11">
        <v>6042.4</v>
      </c>
      <c r="E18" s="11">
        <v>1883</v>
      </c>
      <c r="F18" s="11">
        <v>1883</v>
      </c>
      <c r="G18" s="11">
        <f t="shared" si="2"/>
        <v>4159.3999999999996</v>
      </c>
    </row>
    <row r="19" spans="1:7">
      <c r="A19" s="10" t="s">
        <v>23</v>
      </c>
      <c r="B19" s="11">
        <v>422679.35</v>
      </c>
      <c r="C19" s="11">
        <v>0</v>
      </c>
      <c r="D19" s="11">
        <v>422679.35</v>
      </c>
      <c r="E19" s="11">
        <v>156634.09</v>
      </c>
      <c r="F19" s="11">
        <v>156634.09</v>
      </c>
      <c r="G19" s="11">
        <f t="shared" si="2"/>
        <v>266045.26</v>
      </c>
    </row>
    <row r="20" spans="1:7">
      <c r="A20" s="10" t="s">
        <v>24</v>
      </c>
      <c r="B20" s="11">
        <v>411923.63</v>
      </c>
      <c r="C20" s="11">
        <v>-5000</v>
      </c>
      <c r="D20" s="11">
        <v>406923.63</v>
      </c>
      <c r="E20" s="11">
        <v>73712.2</v>
      </c>
      <c r="F20" s="11">
        <v>73712.2</v>
      </c>
      <c r="G20" s="11">
        <f t="shared" si="2"/>
        <v>333211.43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1419466.2000000002</v>
      </c>
      <c r="C23" s="9">
        <f t="shared" ref="C23:F23" si="3">SUM(C24:C32)</f>
        <v>12000</v>
      </c>
      <c r="D23" s="9">
        <f t="shared" si="3"/>
        <v>1431466.2000000002</v>
      </c>
      <c r="E23" s="9">
        <f t="shared" si="3"/>
        <v>383333.66000000003</v>
      </c>
      <c r="F23" s="9">
        <f t="shared" si="3"/>
        <v>366680.66000000003</v>
      </c>
      <c r="G23" s="9">
        <f t="shared" si="2"/>
        <v>1048132.5400000002</v>
      </c>
    </row>
    <row r="24" spans="1:7">
      <c r="A24" s="10" t="s">
        <v>28</v>
      </c>
      <c r="B24" s="11">
        <v>521136.69</v>
      </c>
      <c r="C24" s="11">
        <v>0</v>
      </c>
      <c r="D24" s="11">
        <v>521136.69</v>
      </c>
      <c r="E24" s="11">
        <v>122073</v>
      </c>
      <c r="F24" s="11">
        <v>122073</v>
      </c>
      <c r="G24" s="11">
        <f t="shared" si="2"/>
        <v>399063.69</v>
      </c>
    </row>
    <row r="25" spans="1:7">
      <c r="A25" s="10" t="s">
        <v>29</v>
      </c>
      <c r="B25" s="11">
        <v>13500</v>
      </c>
      <c r="C25" s="11">
        <v>0</v>
      </c>
      <c r="D25" s="11">
        <v>13500</v>
      </c>
      <c r="E25" s="11">
        <v>0</v>
      </c>
      <c r="F25" s="11">
        <v>0</v>
      </c>
      <c r="G25" s="11">
        <f t="shared" si="2"/>
        <v>13500</v>
      </c>
    </row>
    <row r="26" spans="1:7">
      <c r="A26" s="10" t="s">
        <v>30</v>
      </c>
      <c r="B26" s="11">
        <v>34155.199999999997</v>
      </c>
      <c r="C26" s="11">
        <v>0</v>
      </c>
      <c r="D26" s="11">
        <v>34155.199999999997</v>
      </c>
      <c r="E26" s="11">
        <v>13340</v>
      </c>
      <c r="F26" s="11">
        <v>13340</v>
      </c>
      <c r="G26" s="11">
        <f t="shared" si="2"/>
        <v>20815.199999999997</v>
      </c>
    </row>
    <row r="27" spans="1:7">
      <c r="A27" s="10" t="s">
        <v>31</v>
      </c>
      <c r="B27" s="11">
        <v>30454.55</v>
      </c>
      <c r="C27" s="11">
        <v>0</v>
      </c>
      <c r="D27" s="11">
        <v>30454.55</v>
      </c>
      <c r="E27" s="11">
        <v>3943.6</v>
      </c>
      <c r="F27" s="11">
        <v>3943.6</v>
      </c>
      <c r="G27" s="11">
        <f t="shared" si="2"/>
        <v>26510.95</v>
      </c>
    </row>
    <row r="28" spans="1:7">
      <c r="A28" s="10" t="s">
        <v>32</v>
      </c>
      <c r="B28" s="11">
        <v>485726.85</v>
      </c>
      <c r="C28" s="11">
        <v>0</v>
      </c>
      <c r="D28" s="11">
        <v>485726.85</v>
      </c>
      <c r="E28" s="11">
        <v>159696.04999999999</v>
      </c>
      <c r="F28" s="11">
        <v>159696.04999999999</v>
      </c>
      <c r="G28" s="11">
        <f t="shared" si="2"/>
        <v>326030.8</v>
      </c>
    </row>
    <row r="29" spans="1:7">
      <c r="A29" s="10" t="s">
        <v>33</v>
      </c>
      <c r="B29" s="11">
        <v>115526.39999999999</v>
      </c>
      <c r="C29" s="11">
        <v>-30000</v>
      </c>
      <c r="D29" s="11">
        <v>85526.399999999994</v>
      </c>
      <c r="E29" s="11">
        <v>26100</v>
      </c>
      <c r="F29" s="11">
        <v>26100</v>
      </c>
      <c r="G29" s="11">
        <f t="shared" si="2"/>
        <v>59426.399999999994</v>
      </c>
    </row>
    <row r="30" spans="1:7">
      <c r="A30" s="10" t="s">
        <v>34</v>
      </c>
      <c r="B30" s="11">
        <v>76621.86</v>
      </c>
      <c r="C30" s="11">
        <v>0</v>
      </c>
      <c r="D30" s="11">
        <v>76621.86</v>
      </c>
      <c r="E30" s="11">
        <v>10636.46</v>
      </c>
      <c r="F30" s="11">
        <v>10636.46</v>
      </c>
      <c r="G30" s="11">
        <f t="shared" si="2"/>
        <v>65985.399999999994</v>
      </c>
    </row>
    <row r="31" spans="1:7">
      <c r="A31" s="10" t="s">
        <v>35</v>
      </c>
      <c r="B31" s="11">
        <v>34842.269999999997</v>
      </c>
      <c r="C31" s="11">
        <v>42000</v>
      </c>
      <c r="D31" s="11">
        <v>76842.27</v>
      </c>
      <c r="E31" s="11">
        <v>23895.85</v>
      </c>
      <c r="F31" s="11">
        <v>23895.85</v>
      </c>
      <c r="G31" s="11">
        <f t="shared" si="2"/>
        <v>52946.420000000006</v>
      </c>
    </row>
    <row r="32" spans="1:7">
      <c r="A32" s="10" t="s">
        <v>36</v>
      </c>
      <c r="B32" s="11">
        <v>107502.38</v>
      </c>
      <c r="C32" s="11">
        <v>0</v>
      </c>
      <c r="D32" s="11">
        <v>107502.38</v>
      </c>
      <c r="E32" s="11">
        <v>23648.7</v>
      </c>
      <c r="F32" s="11">
        <v>6995.7</v>
      </c>
      <c r="G32" s="11">
        <f t="shared" si="2"/>
        <v>83853.680000000008</v>
      </c>
    </row>
    <row r="33" spans="1:7">
      <c r="A33" s="8" t="s">
        <v>37</v>
      </c>
      <c r="B33" s="9">
        <f>SUM(B34:B42)</f>
        <v>1446775.5</v>
      </c>
      <c r="C33" s="9">
        <f t="shared" ref="C33:F33" si="4">SUM(C34:C42)</f>
        <v>-7000</v>
      </c>
      <c r="D33" s="9">
        <f t="shared" si="4"/>
        <v>1439775.5</v>
      </c>
      <c r="E33" s="9">
        <f t="shared" si="4"/>
        <v>180950.62</v>
      </c>
      <c r="F33" s="9">
        <f t="shared" si="4"/>
        <v>180950.62</v>
      </c>
      <c r="G33" s="9">
        <f t="shared" si="2"/>
        <v>1258824.8799999999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>
        <v>1446775.5</v>
      </c>
      <c r="C37" s="11">
        <v>-7000</v>
      </c>
      <c r="D37" s="11">
        <v>1439775.5</v>
      </c>
      <c r="E37" s="11">
        <v>180950.62</v>
      </c>
      <c r="F37" s="11">
        <v>180950.62</v>
      </c>
      <c r="G37" s="11">
        <f t="shared" si="2"/>
        <v>1258824.8799999999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352230.61</v>
      </c>
      <c r="C43" s="9">
        <f t="shared" ref="C43:F43" si="5">SUM(C44:C52)</f>
        <v>0</v>
      </c>
      <c r="D43" s="9">
        <f t="shared" si="5"/>
        <v>352230.61</v>
      </c>
      <c r="E43" s="9">
        <f t="shared" si="5"/>
        <v>19736</v>
      </c>
      <c r="F43" s="9">
        <f t="shared" si="5"/>
        <v>19736</v>
      </c>
      <c r="G43" s="9">
        <f t="shared" si="2"/>
        <v>332494.61</v>
      </c>
    </row>
    <row r="44" spans="1:7">
      <c r="A44" s="10" t="s">
        <v>48</v>
      </c>
      <c r="B44" s="11">
        <v>55211.61</v>
      </c>
      <c r="C44" s="11">
        <v>0</v>
      </c>
      <c r="D44" s="11">
        <v>55211.61</v>
      </c>
      <c r="E44" s="11">
        <v>5000</v>
      </c>
      <c r="F44" s="11">
        <v>5000</v>
      </c>
      <c r="G44" s="11">
        <f t="shared" si="2"/>
        <v>50211.61</v>
      </c>
    </row>
    <row r="45" spans="1:7">
      <c r="A45" s="10" t="s">
        <v>49</v>
      </c>
      <c r="B45" s="11">
        <v>45000</v>
      </c>
      <c r="C45" s="11">
        <v>0</v>
      </c>
      <c r="D45" s="11">
        <v>45000</v>
      </c>
      <c r="E45" s="11">
        <v>14736</v>
      </c>
      <c r="F45" s="11">
        <v>14736</v>
      </c>
      <c r="G45" s="11">
        <f t="shared" si="2"/>
        <v>30264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250000</v>
      </c>
      <c r="C47" s="11">
        <v>0</v>
      </c>
      <c r="D47" s="11">
        <v>250000</v>
      </c>
      <c r="E47" s="11">
        <v>0</v>
      </c>
      <c r="F47" s="11">
        <v>0</v>
      </c>
      <c r="G47" s="11">
        <f t="shared" si="2"/>
        <v>250000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2019</v>
      </c>
      <c r="C49" s="11">
        <v>0</v>
      </c>
      <c r="D49" s="11">
        <v>2019</v>
      </c>
      <c r="E49" s="11">
        <v>0</v>
      </c>
      <c r="F49" s="11">
        <v>0</v>
      </c>
      <c r="G49" s="11">
        <f t="shared" si="2"/>
        <v>2019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10253793.300000001</v>
      </c>
      <c r="C154" s="13">
        <f t="shared" ref="C154:G154" si="23">C4+C79</f>
        <v>0</v>
      </c>
      <c r="D154" s="13">
        <f t="shared" si="23"/>
        <v>10253793.300000001</v>
      </c>
      <c r="E154" s="13">
        <f t="shared" si="23"/>
        <v>2037684.5700000003</v>
      </c>
      <c r="F154" s="13">
        <f t="shared" si="23"/>
        <v>2021031.5700000003</v>
      </c>
      <c r="G154" s="13">
        <f t="shared" si="23"/>
        <v>8216108.7300000004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7" sqref="D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10253793.300000001</v>
      </c>
      <c r="C5" s="13">
        <f t="shared" ref="C5:G5" si="0">SUM(C6:C13)</f>
        <v>0</v>
      </c>
      <c r="D5" s="13">
        <f t="shared" si="0"/>
        <v>10253793.300000001</v>
      </c>
      <c r="E5" s="13">
        <f t="shared" si="0"/>
        <v>2037684.57</v>
      </c>
      <c r="F5" s="13">
        <f t="shared" si="0"/>
        <v>2021031.57</v>
      </c>
      <c r="G5" s="13">
        <f t="shared" si="0"/>
        <v>8216108.7300000004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>
        <v>10253793.300000001</v>
      </c>
      <c r="C13" s="16"/>
      <c r="D13" s="16">
        <v>10253793.300000001</v>
      </c>
      <c r="E13" s="16">
        <v>2037684.57</v>
      </c>
      <c r="F13" s="16">
        <v>2021031.57</v>
      </c>
      <c r="G13" s="16">
        <f t="shared" si="1"/>
        <v>8216108.7300000004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10253793.300000001</v>
      </c>
      <c r="C26" s="13">
        <f t="shared" ref="C26:G26" si="4">C5+C16</f>
        <v>0</v>
      </c>
      <c r="D26" s="13">
        <f t="shared" si="4"/>
        <v>10253793.300000001</v>
      </c>
      <c r="E26" s="13">
        <f t="shared" si="4"/>
        <v>2037684.57</v>
      </c>
      <c r="F26" s="13">
        <f t="shared" si="4"/>
        <v>2021031.57</v>
      </c>
      <c r="G26" s="13">
        <f t="shared" si="4"/>
        <v>8216108.7300000004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2" workbookViewId="0">
      <selection activeCell="B11" sqref="B1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10253793.199999999</v>
      </c>
      <c r="C5" s="13">
        <f t="shared" ref="C5:G5" si="0">C6+C16+C25+C36</f>
        <v>0</v>
      </c>
      <c r="D5" s="13">
        <f t="shared" si="0"/>
        <v>10253793.199999999</v>
      </c>
      <c r="E5" s="13">
        <f t="shared" si="0"/>
        <v>2037684.57</v>
      </c>
      <c r="F5" s="13">
        <f t="shared" si="0"/>
        <v>2021031.57</v>
      </c>
      <c r="G5" s="13">
        <f t="shared" si="0"/>
        <v>8216108.629999999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10253793.199999999</v>
      </c>
      <c r="C16" s="13">
        <f t="shared" ref="C16:F16" si="3">SUM(C17:C23)</f>
        <v>0</v>
      </c>
      <c r="D16" s="13">
        <f t="shared" si="3"/>
        <v>10253793.199999999</v>
      </c>
      <c r="E16" s="13">
        <f t="shared" si="3"/>
        <v>2037684.57</v>
      </c>
      <c r="F16" s="13">
        <f t="shared" si="3"/>
        <v>2021031.57</v>
      </c>
      <c r="G16" s="13">
        <f t="shared" si="2"/>
        <v>8216108.629999999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>
        <v>10253793.199999999</v>
      </c>
      <c r="C20" s="16"/>
      <c r="D20" s="16">
        <v>10253793.199999999</v>
      </c>
      <c r="E20" s="16">
        <v>2037684.57</v>
      </c>
      <c r="F20" s="16">
        <v>2021031.57</v>
      </c>
      <c r="G20" s="16">
        <f t="shared" si="2"/>
        <v>8216108.629999999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10253793.199999999</v>
      </c>
      <c r="C79" s="13">
        <f t="shared" ref="C79:G79" si="12">C5+C42</f>
        <v>0</v>
      </c>
      <c r="D79" s="13">
        <f t="shared" si="12"/>
        <v>10253793.199999999</v>
      </c>
      <c r="E79" s="13">
        <f t="shared" si="12"/>
        <v>2037684.57</v>
      </c>
      <c r="F79" s="13">
        <f t="shared" si="12"/>
        <v>2021031.57</v>
      </c>
      <c r="G79" s="13">
        <f t="shared" si="12"/>
        <v>8216108.629999999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5" sqref="D5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6049527.1399999997</v>
      </c>
      <c r="C4" s="39">
        <f t="shared" ref="C4:G4" si="0">C5+C6+C7+C10+C11+C14</f>
        <v>0</v>
      </c>
      <c r="D4" s="39">
        <f t="shared" si="0"/>
        <v>6049524.1399999997</v>
      </c>
      <c r="E4" s="39">
        <f t="shared" si="0"/>
        <v>1180444.68</v>
      </c>
      <c r="F4" s="39">
        <f t="shared" si="0"/>
        <v>1180444.68</v>
      </c>
      <c r="G4" s="39">
        <f t="shared" si="0"/>
        <v>4869079.46</v>
      </c>
    </row>
    <row r="5" spans="1:7">
      <c r="A5" s="40" t="s">
        <v>136</v>
      </c>
      <c r="B5" s="13">
        <v>6049527.1399999997</v>
      </c>
      <c r="C5" s="13"/>
      <c r="D5" s="13">
        <v>6049524.1399999997</v>
      </c>
      <c r="E5" s="13">
        <v>1180444.68</v>
      </c>
      <c r="F5" s="13">
        <v>1180444.68</v>
      </c>
      <c r="G5" s="13">
        <f>D5-E5</f>
        <v>4869079.46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6049527.1399999997</v>
      </c>
      <c r="C27" s="13">
        <f t="shared" ref="C27:G27" si="8">C4+C16</f>
        <v>0</v>
      </c>
      <c r="D27" s="13">
        <f t="shared" si="8"/>
        <v>6049524.1399999997</v>
      </c>
      <c r="E27" s="13">
        <f t="shared" si="8"/>
        <v>1180444.68</v>
      </c>
      <c r="F27" s="13">
        <f t="shared" si="8"/>
        <v>1180444.68</v>
      </c>
      <c r="G27" s="13">
        <f t="shared" si="8"/>
        <v>4869079.46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2017-01-11T17:22:36Z</dcterms:created>
  <dcterms:modified xsi:type="dcterms:W3CDTF">2017-04-27T17:57:22Z</dcterms:modified>
</cp:coreProperties>
</file>