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1ER TRIMESTRE\DIGITAL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EA!$A$2:$E$207</definedName>
  </definedNames>
  <calcPr calcId="15251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1" i="1" s="1"/>
  <c r="D52" i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48" i="1"/>
  <c r="C43" i="1"/>
  <c r="C33" i="1"/>
  <c r="C28" i="1"/>
  <c r="C22" i="1"/>
  <c r="C20" i="1"/>
  <c r="C14" i="1"/>
  <c r="C5" i="1"/>
  <c r="D172" i="1" l="1"/>
  <c r="D114" i="1"/>
  <c r="C114" i="1"/>
  <c r="C86" i="1"/>
  <c r="D86" i="1"/>
  <c r="C51" i="1"/>
  <c r="D4" i="1"/>
  <c r="D3" i="1" s="1"/>
  <c r="C4" i="1"/>
  <c r="D85" i="1" l="1"/>
  <c r="D207" i="1" s="1"/>
  <c r="C85" i="1"/>
  <c r="C3" i="1"/>
  <c r="C207" i="1" l="1"/>
</calcChain>
</file>

<file path=xl/sharedStrings.xml><?xml version="1.0" encoding="utf-8"?>
<sst xmlns="http://schemas.openxmlformats.org/spreadsheetml/2006/main" count="220" uniqueCount="206">
  <si>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</si>
  <si>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</si>
  <si>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</si>
  <si>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</si>
  <si>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</si>
  <si>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</si>
  <si>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</si>
  <si>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</si>
  <si>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</si>
  <si>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</si>
  <si>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</si>
  <si>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</si>
  <si>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</si>
  <si>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</si>
  <si>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</si>
  <si>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</si>
  <si>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</si>
  <si>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</si>
  <si>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</si>
  <si>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</si>
  <si>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</si>
  <si>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</si>
  <si>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</si>
  <si>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</si>
  <si>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</si>
  <si>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</si>
  <si>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</si>
  <si>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</si>
  <si>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</si>
  <si>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</si>
  <si>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</si>
  <si>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</si>
  <si>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</si>
  <si>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</si>
  <si>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</si>
  <si>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</si>
  <si>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</si>
  <si>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</si>
  <si>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</si>
  <si>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</si>
  <si>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</si>
  <si>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</si>
  <si>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</si>
  <si>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</si>
  <si>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</si>
  <si>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</si>
  <si>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</si>
  <si>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</si>
  <si>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</si>
  <si>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</si>
  <si>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</si>
  <si>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</si>
  <si>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</si>
  <si>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</si>
  <si>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</si>
  <si>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</si>
  <si>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</si>
  <si>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</si>
  <si>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</si>
  <si>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</si>
  <si>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</si>
  <si>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</si>
  <si>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</si>
  <si>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</si>
  <si>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</si>
  <si>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</si>
  <si>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</si>
  <si>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</si>
  <si>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</si>
  <si>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</si>
  <si>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</si>
  <si>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</si>
  <si>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</si>
  <si>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</si>
  <si>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</si>
  <si>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</si>
  <si>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</si>
  <si>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</si>
  <si>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</si>
  <si>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</si>
  <si>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</si>
  <si>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</si>
  <si>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</si>
  <si>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</si>
  <si>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</si>
  <si>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</si>
  <si>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</si>
  <si>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</si>
  <si>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</si>
  <si>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</si>
  <si>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</si>
  <si>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</si>
  <si>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</si>
  <si>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</si>
  <si>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</si>
  <si>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</si>
  <si>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</si>
  <si>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</si>
  <si>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</si>
  <si>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</si>
  <si>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</si>
  <si>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</si>
  <si>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</si>
  <si>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</si>
  <si>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</si>
  <si>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</si>
  <si>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</si>
  <si>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</si>
  <si>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</si>
  <si>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</si>
  <si>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</si>
  <si>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</si>
  <si>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</si>
  <si>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</si>
  <si>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</si>
  <si>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</si>
  <si>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</si>
  <si>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</si>
  <si>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</si>
  <si>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</si>
  <si>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</si>
  <si>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</si>
  <si>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</si>
  <si>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</si>
  <si>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</si>
  <si>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</si>
  <si>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</si>
  <si>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</si>
  <si>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</si>
  <si>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</si>
  <si>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</si>
  <si>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</si>
  <si>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</si>
  <si>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</si>
  <si>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</si>
  <si>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</si>
  <si>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</si>
  <si>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</si>
  <si>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</si>
  <si>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</si>
  <si>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</si>
  <si>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</si>
  <si>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</si>
  <si>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</si>
  <si>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</si>
  <si>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</si>
  <si>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</si>
  <si>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</si>
  <si>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</si>
  <si>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</si>
  <si>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</si>
  <si>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</si>
  <si>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</si>
  <si>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</si>
  <si>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</si>
  <si>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</si>
  <si>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</si>
  <si>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</si>
  <si>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</si>
  <si>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</si>
  <si>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</si>
  <si>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</si>
  <si>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</si>
  <si>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</si>
  <si>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</si>
  <si>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</si>
  <si>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</si>
  <si>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</si>
  <si>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</si>
  <si>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</si>
  <si>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</si>
  <si>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</si>
  <si>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</si>
  <si>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</si>
  <si>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</si>
  <si>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</si>
  <si>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</si>
  <si>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</si>
  <si>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</si>
  <si>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</si>
  <si>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</si>
  <si>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</si>
  <si>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</si>
  <si>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</si>
  <si>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</si>
  <si>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</si>
  <si>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</si>
  <si>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</si>
  <si>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</si>
  <si>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</si>
  <si>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</si>
  <si>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</si>
  <si>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</si>
  <si>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</si>
  <si>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</si>
  <si>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</si>
  <si>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</si>
  <si>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</si>
  <si>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</si>
  <si>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</si>
  <si>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</si>
  <si>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</si>
  <si>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</si>
  <si>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SISTEMA PARA EL DESARROLLO INTEGRAL DE LA FAMILIA DEL MUNICIPIO DE SAN MIGUEL DE ALLENDE, GTO.
ESTADO DE ACTIVIDADES
DEL 1 DE ENERO AL AL 31 DE MARZO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</si>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</sst>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8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3" t="s">
        <v>203</v>
      </c>
      <c r="B1" s="34"/>
      <c r="C1" s="34"/>
      <c r="D1" s="34"/>
      <c r="E1" s="35"/>
    </row>
    <row r="2" spans="1:5" ht="15" customHeight="1" x14ac:dyDescent="0.2">
      <c r="A2" s="18" t="s">
        <v>0</v>
      </c>
      <c r="B2" s="18" t="s">
        <v>1</v>
      </c>
      <c r="C2" s="19" t="s">
        <v>175</v>
      </c>
      <c r="D2" s="19" t="s">
        <v>176</v>
      </c>
      <c r="E2" s="18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6382640.1900000004</v>
      </c>
      <c r="D3" s="4">
        <f>SUM(D4+D51+D63)</f>
        <v>27079469.43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634802.25</v>
      </c>
      <c r="D4" s="4">
        <f>SUM(D5+D14+D20+D22+D28+D33+D43+D48)</f>
        <v>2406450.1</v>
      </c>
      <c r="E4" s="10" t="s">
        <v>198</v>
      </c>
    </row>
    <row r="5" spans="1:5" x14ac:dyDescent="0.2">
      <c r="A5" s="7">
        <v>4110</v>
      </c>
      <c r="B5" s="20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1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1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1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1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1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1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1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1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0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1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1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1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1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1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0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1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0" t="s">
        <v>22</v>
      </c>
      <c r="C22" s="9">
        <f>SUM(C23:C27)</f>
        <v>591442</v>
      </c>
      <c r="D22" s="9">
        <f>SUM(D23:D27)</f>
        <v>2280663.1</v>
      </c>
      <c r="E22" s="11"/>
    </row>
    <row r="23" spans="1:5" x14ac:dyDescent="0.2">
      <c r="A23" s="7">
        <v>4141</v>
      </c>
      <c r="B23" s="21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1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1" t="s">
        <v>25</v>
      </c>
      <c r="C25" s="9">
        <v>591442</v>
      </c>
      <c r="D25" s="9">
        <v>2280663.1</v>
      </c>
      <c r="E25" s="11"/>
    </row>
    <row r="26" spans="1:5" x14ac:dyDescent="0.2">
      <c r="A26" s="7">
        <v>4144</v>
      </c>
      <c r="B26" s="21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1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0" t="s">
        <v>28</v>
      </c>
      <c r="C28" s="9">
        <f>SUM(C29:C32)</f>
        <v>43360.25</v>
      </c>
      <c r="D28" s="9">
        <f>SUM(D29:D32)</f>
        <v>125787</v>
      </c>
      <c r="E28" s="11"/>
    </row>
    <row r="29" spans="1:5" ht="11.25" customHeight="1" x14ac:dyDescent="0.2">
      <c r="A29" s="7">
        <v>4151</v>
      </c>
      <c r="B29" s="21" t="s">
        <v>29</v>
      </c>
      <c r="C29" s="9">
        <v>43360.25</v>
      </c>
      <c r="D29" s="9">
        <v>125787</v>
      </c>
      <c r="E29" s="11"/>
    </row>
    <row r="30" spans="1:5" x14ac:dyDescent="0.2">
      <c r="A30" s="7">
        <v>4152</v>
      </c>
      <c r="B30" s="21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1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1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0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1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1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1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1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1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1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1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1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1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0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1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1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1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1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0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1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1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5747837.9400000004</v>
      </c>
      <c r="D51" s="4">
        <f>SUM(D52+D56)</f>
        <v>24673019.329999998</v>
      </c>
      <c r="E51" s="10" t="s">
        <v>198</v>
      </c>
    </row>
    <row r="52" spans="1:5" x14ac:dyDescent="0.2">
      <c r="A52" s="7">
        <v>4210</v>
      </c>
      <c r="B52" s="20" t="s">
        <v>52</v>
      </c>
      <c r="C52" s="9">
        <f>SUM(C53:C55)</f>
        <v>289622.5</v>
      </c>
      <c r="D52" s="9">
        <f>SUM(D53:D55)</f>
        <v>2631040.06</v>
      </c>
      <c r="E52" s="11"/>
    </row>
    <row r="53" spans="1:5" x14ac:dyDescent="0.2">
      <c r="A53" s="7">
        <v>4211</v>
      </c>
      <c r="B53" s="21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1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1" t="s">
        <v>55</v>
      </c>
      <c r="C55" s="9">
        <v>289622.5</v>
      </c>
      <c r="D55" s="9">
        <v>2631040.06</v>
      </c>
      <c r="E55" s="11"/>
    </row>
    <row r="56" spans="1:5" x14ac:dyDescent="0.2">
      <c r="A56" s="7">
        <v>4220</v>
      </c>
      <c r="B56" s="20" t="s">
        <v>56</v>
      </c>
      <c r="C56" s="9">
        <f>SUM(C57:C62)</f>
        <v>5458215.4400000004</v>
      </c>
      <c r="D56" s="9">
        <f>SUM(D57:D62)</f>
        <v>22041979.27</v>
      </c>
      <c r="E56" s="11"/>
    </row>
    <row r="57" spans="1:5" x14ac:dyDescent="0.2">
      <c r="A57" s="7">
        <v>4221</v>
      </c>
      <c r="B57" s="21" t="s">
        <v>177</v>
      </c>
      <c r="C57" s="9">
        <v>4975000</v>
      </c>
      <c r="D57" s="9">
        <v>21898549.809999999</v>
      </c>
      <c r="E57" s="11"/>
    </row>
    <row r="58" spans="1:5" x14ac:dyDescent="0.2">
      <c r="A58" s="7">
        <v>4222</v>
      </c>
      <c r="B58" s="21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1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1" t="s">
        <v>60</v>
      </c>
      <c r="C60" s="9">
        <v>483215.44</v>
      </c>
      <c r="D60" s="9">
        <v>143429.46</v>
      </c>
      <c r="E60" s="11"/>
    </row>
    <row r="61" spans="1:5" x14ac:dyDescent="0.2">
      <c r="A61" s="7">
        <v>4225</v>
      </c>
      <c r="B61" s="21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1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199</v>
      </c>
    </row>
    <row r="64" spans="1:5" x14ac:dyDescent="0.2">
      <c r="A64" s="7">
        <v>4310</v>
      </c>
      <c r="B64" s="20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1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1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0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1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1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1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1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1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0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1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0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1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0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1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1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1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1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1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1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1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4870664.9400000004</v>
      </c>
      <c r="D85" s="4">
        <f>SUM(D86+D114+D147+D157+D172+D204)</f>
        <v>23209306.799999997</v>
      </c>
      <c r="E85" s="10" t="s">
        <v>200</v>
      </c>
    </row>
    <row r="86" spans="1:5" x14ac:dyDescent="0.2">
      <c r="A86" s="2">
        <v>5100</v>
      </c>
      <c r="B86" s="3" t="s">
        <v>82</v>
      </c>
      <c r="C86" s="4">
        <f>SUM(C87+C94+C104)</f>
        <v>3980105.95</v>
      </c>
      <c r="D86" s="4">
        <f>SUM(D87+D94+D104)</f>
        <v>18488003.549999997</v>
      </c>
      <c r="E86" s="11"/>
    </row>
    <row r="87" spans="1:5" x14ac:dyDescent="0.2">
      <c r="A87" s="7">
        <v>5110</v>
      </c>
      <c r="B87" s="20" t="s">
        <v>83</v>
      </c>
      <c r="C87" s="9">
        <f>SUM(C88:C93)</f>
        <v>3034105.58</v>
      </c>
      <c r="D87" s="9">
        <f>SUM(D88:D93)</f>
        <v>13805862.609999998</v>
      </c>
      <c r="E87" s="11"/>
    </row>
    <row r="88" spans="1:5" x14ac:dyDescent="0.2">
      <c r="A88" s="7">
        <v>5111</v>
      </c>
      <c r="B88" s="21" t="s">
        <v>84</v>
      </c>
      <c r="C88" s="9">
        <v>2094979.92</v>
      </c>
      <c r="D88" s="9">
        <v>9055514.9299999997</v>
      </c>
      <c r="E88" s="11"/>
    </row>
    <row r="89" spans="1:5" x14ac:dyDescent="0.2">
      <c r="A89" s="7">
        <v>5112</v>
      </c>
      <c r="B89" s="21" t="s">
        <v>85</v>
      </c>
      <c r="C89" s="9">
        <v>775599.99</v>
      </c>
      <c r="D89" s="9">
        <v>2283824.13</v>
      </c>
      <c r="E89" s="11"/>
    </row>
    <row r="90" spans="1:5" x14ac:dyDescent="0.2">
      <c r="A90" s="7">
        <v>5113</v>
      </c>
      <c r="B90" s="21" t="s">
        <v>86</v>
      </c>
      <c r="C90" s="9">
        <v>76101.67</v>
      </c>
      <c r="D90" s="9">
        <v>1605087.69</v>
      </c>
      <c r="E90" s="11"/>
    </row>
    <row r="91" spans="1:5" x14ac:dyDescent="0.2">
      <c r="A91" s="7">
        <v>5114</v>
      </c>
      <c r="B91" s="21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1" t="s">
        <v>88</v>
      </c>
      <c r="C92" s="9">
        <v>87424</v>
      </c>
      <c r="D92" s="9">
        <v>861435.86</v>
      </c>
      <c r="E92" s="11"/>
    </row>
    <row r="93" spans="1:5" x14ac:dyDescent="0.2">
      <c r="A93" s="7">
        <v>5116</v>
      </c>
      <c r="B93" s="21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0" t="s">
        <v>90</v>
      </c>
      <c r="C94" s="9">
        <f>SUM(C95:C103)</f>
        <v>524485.12</v>
      </c>
      <c r="D94" s="9">
        <f>SUM(D95:D103)</f>
        <v>1928164.8600000003</v>
      </c>
      <c r="E94" s="11"/>
    </row>
    <row r="95" spans="1:5" x14ac:dyDescent="0.2">
      <c r="A95" s="7">
        <v>5121</v>
      </c>
      <c r="B95" s="21" t="s">
        <v>91</v>
      </c>
      <c r="C95" s="9">
        <v>63757.54</v>
      </c>
      <c r="D95" s="9">
        <v>288897.40000000002</v>
      </c>
      <c r="E95" s="11"/>
    </row>
    <row r="96" spans="1:5" x14ac:dyDescent="0.2">
      <c r="A96" s="7">
        <v>5122</v>
      </c>
      <c r="B96" s="21" t="s">
        <v>92</v>
      </c>
      <c r="C96" s="9">
        <v>138390.66</v>
      </c>
      <c r="D96" s="9">
        <v>677428.42</v>
      </c>
      <c r="E96" s="11"/>
    </row>
    <row r="97" spans="1:5" x14ac:dyDescent="0.2">
      <c r="A97" s="7">
        <v>5123</v>
      </c>
      <c r="B97" s="21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1" t="s">
        <v>94</v>
      </c>
      <c r="C98" s="9">
        <v>12023.8</v>
      </c>
      <c r="D98" s="9">
        <v>110172.1</v>
      </c>
      <c r="E98" s="11"/>
    </row>
    <row r="99" spans="1:5" x14ac:dyDescent="0.2">
      <c r="A99" s="7">
        <v>5125</v>
      </c>
      <c r="B99" s="21" t="s">
        <v>95</v>
      </c>
      <c r="C99" s="9">
        <v>113911.19</v>
      </c>
      <c r="D99" s="9">
        <v>136594.34</v>
      </c>
      <c r="E99" s="11"/>
    </row>
    <row r="100" spans="1:5" x14ac:dyDescent="0.2">
      <c r="A100" s="7">
        <v>5126</v>
      </c>
      <c r="B100" s="21" t="s">
        <v>96</v>
      </c>
      <c r="C100" s="9">
        <v>155619.78</v>
      </c>
      <c r="D100" s="9">
        <v>591524.02</v>
      </c>
      <c r="E100" s="11"/>
    </row>
    <row r="101" spans="1:5" x14ac:dyDescent="0.2">
      <c r="A101" s="7">
        <v>5127</v>
      </c>
      <c r="B101" s="21" t="s">
        <v>97</v>
      </c>
      <c r="C101" s="9">
        <v>10445.799999999999</v>
      </c>
      <c r="D101" s="9">
        <v>54363.02</v>
      </c>
      <c r="E101" s="11"/>
    </row>
    <row r="102" spans="1:5" x14ac:dyDescent="0.2">
      <c r="A102" s="7">
        <v>5128</v>
      </c>
      <c r="B102" s="21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1" t="s">
        <v>99</v>
      </c>
      <c r="C103" s="9">
        <v>30336.35</v>
      </c>
      <c r="D103" s="9">
        <v>69185.56</v>
      </c>
      <c r="E103" s="11"/>
    </row>
    <row r="104" spans="1:5" x14ac:dyDescent="0.2">
      <c r="A104" s="7">
        <v>5130</v>
      </c>
      <c r="B104" s="20" t="s">
        <v>100</v>
      </c>
      <c r="C104" s="9">
        <f>SUM(C105:C113)</f>
        <v>421515.25</v>
      </c>
      <c r="D104" s="9">
        <f>SUM(D105:D113)</f>
        <v>2753976.08</v>
      </c>
      <c r="E104" s="11"/>
    </row>
    <row r="105" spans="1:5" x14ac:dyDescent="0.2">
      <c r="A105" s="7">
        <v>5131</v>
      </c>
      <c r="B105" s="21" t="s">
        <v>101</v>
      </c>
      <c r="C105" s="9">
        <v>61060.06</v>
      </c>
      <c r="D105" s="9">
        <v>269508.03999999998</v>
      </c>
      <c r="E105" s="11"/>
    </row>
    <row r="106" spans="1:5" x14ac:dyDescent="0.2">
      <c r="A106" s="7">
        <v>5132</v>
      </c>
      <c r="B106" s="21" t="s">
        <v>102</v>
      </c>
      <c r="C106" s="9">
        <v>19222.86</v>
      </c>
      <c r="D106" s="9">
        <v>76891.44</v>
      </c>
      <c r="E106" s="11"/>
    </row>
    <row r="107" spans="1:5" x14ac:dyDescent="0.2">
      <c r="A107" s="7">
        <v>5133</v>
      </c>
      <c r="B107" s="21" t="s">
        <v>103</v>
      </c>
      <c r="C107" s="9">
        <v>34473.760000000002</v>
      </c>
      <c r="D107" s="9">
        <v>307404.19</v>
      </c>
      <c r="E107" s="11"/>
    </row>
    <row r="108" spans="1:5" x14ac:dyDescent="0.2">
      <c r="A108" s="7">
        <v>5134</v>
      </c>
      <c r="B108" s="21" t="s">
        <v>104</v>
      </c>
      <c r="C108" s="9">
        <v>89187.03</v>
      </c>
      <c r="D108" s="9">
        <v>77116.91</v>
      </c>
      <c r="E108" s="11"/>
    </row>
    <row r="109" spans="1:5" x14ac:dyDescent="0.2">
      <c r="A109" s="7">
        <v>5135</v>
      </c>
      <c r="B109" s="21" t="s">
        <v>105</v>
      </c>
      <c r="C109" s="9">
        <v>99298.91</v>
      </c>
      <c r="D109" s="9">
        <v>617100.06000000006</v>
      </c>
      <c r="E109" s="11"/>
    </row>
    <row r="110" spans="1:5" x14ac:dyDescent="0.2">
      <c r="A110" s="7">
        <v>5136</v>
      </c>
      <c r="B110" s="21" t="s">
        <v>106</v>
      </c>
      <c r="C110" s="9">
        <v>0</v>
      </c>
      <c r="D110" s="9">
        <v>0</v>
      </c>
      <c r="E110" s="11"/>
    </row>
    <row r="111" spans="1:5" x14ac:dyDescent="0.2">
      <c r="A111" s="7">
        <v>5137</v>
      </c>
      <c r="B111" s="21" t="s">
        <v>107</v>
      </c>
      <c r="C111" s="9">
        <v>19119.43</v>
      </c>
      <c r="D111" s="9">
        <v>91012.07</v>
      </c>
      <c r="E111" s="11"/>
    </row>
    <row r="112" spans="1:5" x14ac:dyDescent="0.2">
      <c r="A112" s="7">
        <v>5138</v>
      </c>
      <c r="B112" s="21" t="s">
        <v>108</v>
      </c>
      <c r="C112" s="9">
        <v>35478.699999999997</v>
      </c>
      <c r="D112" s="9">
        <v>1042664.05</v>
      </c>
      <c r="E112" s="11"/>
    </row>
    <row r="113" spans="1:5" x14ac:dyDescent="0.2">
      <c r="A113" s="7">
        <v>5139</v>
      </c>
      <c r="B113" s="21" t="s">
        <v>109</v>
      </c>
      <c r="C113" s="9">
        <v>63674.5</v>
      </c>
      <c r="D113" s="9">
        <v>272279.32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890558.99</v>
      </c>
      <c r="D114" s="4">
        <f>SUM(D115+D118+D121+D124+D129+D133+D136+D138+D144)</f>
        <v>4229954.18</v>
      </c>
      <c r="E114" s="11"/>
    </row>
    <row r="115" spans="1:5" x14ac:dyDescent="0.2">
      <c r="A115" s="7">
        <v>5210</v>
      </c>
      <c r="B115" s="20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1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1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0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1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1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0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1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1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0" t="s">
        <v>60</v>
      </c>
      <c r="C124" s="9">
        <f>SUM(C125:C128)</f>
        <v>863965.35</v>
      </c>
      <c r="D124" s="9">
        <f>SUM(D125:D128)</f>
        <v>3037632.74</v>
      </c>
      <c r="E124" s="11"/>
    </row>
    <row r="125" spans="1:5" x14ac:dyDescent="0.2">
      <c r="A125" s="7">
        <v>5241</v>
      </c>
      <c r="B125" s="21" t="s">
        <v>116</v>
      </c>
      <c r="C125" s="9">
        <v>851965.35</v>
      </c>
      <c r="D125" s="9">
        <v>2881187.74</v>
      </c>
      <c r="E125" s="11"/>
    </row>
    <row r="126" spans="1:5" x14ac:dyDescent="0.2">
      <c r="A126" s="7">
        <v>5242</v>
      </c>
      <c r="B126" s="21" t="s">
        <v>117</v>
      </c>
      <c r="C126" s="9">
        <v>12000</v>
      </c>
      <c r="D126" s="9">
        <v>156445</v>
      </c>
      <c r="E126" s="11"/>
    </row>
    <row r="127" spans="1:5" x14ac:dyDescent="0.2">
      <c r="A127" s="7">
        <v>5243</v>
      </c>
      <c r="B127" s="21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1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0" t="s">
        <v>61</v>
      </c>
      <c r="C129" s="9">
        <f>SUM(C130:C132)</f>
        <v>26593.64</v>
      </c>
      <c r="D129" s="9">
        <f>SUM(D130:D132)</f>
        <v>1192321.44</v>
      </c>
      <c r="E129" s="11"/>
    </row>
    <row r="130" spans="1:5" x14ac:dyDescent="0.2">
      <c r="A130" s="7">
        <v>5251</v>
      </c>
      <c r="B130" s="21" t="s">
        <v>120</v>
      </c>
      <c r="C130" s="9">
        <v>26593.64</v>
      </c>
      <c r="D130" s="9">
        <v>1192321.44</v>
      </c>
      <c r="E130" s="11"/>
    </row>
    <row r="131" spans="1:5" x14ac:dyDescent="0.2">
      <c r="A131" s="7">
        <v>5252</v>
      </c>
      <c r="B131" s="21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1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0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1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1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0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1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0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1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1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1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1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1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0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1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1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0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1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1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0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1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1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0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1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1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0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1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1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0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1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1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0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1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1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0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1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0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1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1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491349.07</v>
      </c>
      <c r="E172" s="11"/>
    </row>
    <row r="173" spans="1:5" x14ac:dyDescent="0.2">
      <c r="A173" s="7">
        <v>5510</v>
      </c>
      <c r="B173" s="20" t="s">
        <v>153</v>
      </c>
      <c r="C173" s="9">
        <f>SUM(C174:C181)</f>
        <v>0</v>
      </c>
      <c r="D173" s="9">
        <f>SUM(D174:D181)</f>
        <v>491349.07</v>
      </c>
      <c r="E173" s="11"/>
    </row>
    <row r="174" spans="1:5" x14ac:dyDescent="0.2">
      <c r="A174" s="7">
        <v>5511</v>
      </c>
      <c r="B174" s="21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1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1" t="s">
        <v>154</v>
      </c>
      <c r="C176" s="9">
        <v>0</v>
      </c>
      <c r="D176" s="9">
        <v>85000</v>
      </c>
      <c r="E176" s="11"/>
    </row>
    <row r="177" spans="1:5" x14ac:dyDescent="0.2">
      <c r="A177" s="7">
        <v>5514</v>
      </c>
      <c r="B177" s="21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1" t="s">
        <v>156</v>
      </c>
      <c r="C178" s="9">
        <v>0</v>
      </c>
      <c r="D178" s="9">
        <v>406349.07</v>
      </c>
      <c r="E178" s="11"/>
    </row>
    <row r="179" spans="1:5" x14ac:dyDescent="0.2">
      <c r="A179" s="7">
        <v>5516</v>
      </c>
      <c r="B179" s="21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1" t="s">
        <v>158</v>
      </c>
      <c r="C180" s="9">
        <v>0</v>
      </c>
      <c r="D180" s="9">
        <v>0</v>
      </c>
      <c r="E180" s="11"/>
    </row>
    <row r="181" spans="1:5" x14ac:dyDescent="0.2">
      <c r="A181" s="7">
        <v>5518</v>
      </c>
      <c r="B181" s="21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0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1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1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0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1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1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1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1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1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0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1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2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3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2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3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3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3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3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3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3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3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3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2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3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1511975.25</v>
      </c>
      <c r="D207" s="14">
        <f>D3-D85</f>
        <v>3870162.6300000027</v>
      </c>
      <c r="E207" s="15"/>
    </row>
    <row r="209" spans="1:4" x14ac:dyDescent="0.2">
      <c r="A209" s="24" t="s">
        <v>201</v>
      </c>
      <c r="B209" s="25"/>
      <c r="C209" s="25"/>
      <c r="D209" s="26"/>
    </row>
    <row r="210" spans="1:4" x14ac:dyDescent="0.2">
      <c r="A210" s="27"/>
      <c r="B210" s="25"/>
      <c r="C210" s="25"/>
      <c r="D210" s="26"/>
    </row>
    <row r="211" spans="1:4" x14ac:dyDescent="0.2">
      <c r="A211" s="28"/>
      <c r="B211" s="29"/>
      <c r="C211" s="28"/>
      <c r="D211" s="28"/>
    </row>
    <row r="212" spans="1:4" x14ac:dyDescent="0.2">
      <c r="A212" s="30"/>
      <c r="B212" s="28"/>
      <c r="C212" s="28"/>
      <c r="D212" s="28"/>
    </row>
    <row r="213" spans="1:4" x14ac:dyDescent="0.2">
      <c r="A213" s="30"/>
      <c r="B213" s="28" t="s">
        <v>202</v>
      </c>
      <c r="C213" s="30"/>
      <c r="D213" s="30" t="s">
        <v>202</v>
      </c>
    </row>
    <row r="214" spans="1:4" ht="33.75" x14ac:dyDescent="0.2">
      <c r="A214" s="30"/>
      <c r="B214" s="31" t="s">
        <v>204</v>
      </c>
      <c r="C214" s="32"/>
      <c r="D214" s="31" t="s">
        <v>205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2014-12-05T05:22:37Z</cp:lastPrinted>
  <dcterms:created xsi:type="dcterms:W3CDTF">2012-12-11T20:29:16Z</dcterms:created>
  <dcterms:modified xsi:type="dcterms:W3CDTF">2017-04-28T15:03:39Z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