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0" yWindow="0" windowWidth="21600" windowHeight="9735"/>
  </bookViews>
  <sheets>
    <sheet name="F5" sheetId="1" r:id="rId1"/>
  </sheets>
  <definedNames>
    <definedName name="_xlnm._FilterDatabase" localSheetId="0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 s="1"/>
  <c r="D33" i="1" l="1"/>
  <c r="G33" i="1" s="1"/>
  <c r="D31" i="1"/>
  <c r="G31" i="1" s="1"/>
  <c r="F70" i="1" l="1"/>
  <c r="E70" i="1"/>
  <c r="D70" i="1"/>
  <c r="C70" i="1"/>
  <c r="B70" i="1"/>
  <c r="G69" i="1"/>
  <c r="G68" i="1"/>
  <c r="G67" i="1"/>
  <c r="G63" i="1"/>
  <c r="F62" i="1"/>
  <c r="E62" i="1"/>
  <c r="D62" i="1"/>
  <c r="G62" i="1" s="1"/>
  <c r="C62" i="1"/>
  <c r="B62" i="1"/>
  <c r="G59" i="1"/>
  <c r="G58" i="1"/>
  <c r="G57" i="1"/>
  <c r="G56" i="1"/>
  <c r="F55" i="1"/>
  <c r="E55" i="1"/>
  <c r="D55" i="1"/>
  <c r="C55" i="1"/>
  <c r="B55" i="1"/>
  <c r="G54" i="1"/>
  <c r="G53" i="1"/>
  <c r="G52" i="1"/>
  <c r="G51" i="1"/>
  <c r="F50" i="1"/>
  <c r="F60" i="1" s="1"/>
  <c r="E50" i="1"/>
  <c r="D50" i="1"/>
  <c r="G50" i="1" s="1"/>
  <c r="C50" i="1"/>
  <c r="B50" i="1"/>
  <c r="G49" i="1"/>
  <c r="G48" i="1"/>
  <c r="G47" i="1"/>
  <c r="G46" i="1"/>
  <c r="G45" i="1"/>
  <c r="G44" i="1"/>
  <c r="G43" i="1"/>
  <c r="G42" i="1"/>
  <c r="F41" i="1"/>
  <c r="E41" i="1"/>
  <c r="D41" i="1"/>
  <c r="C41" i="1"/>
  <c r="B41" i="1"/>
  <c r="G36" i="1"/>
  <c r="G35" i="1"/>
  <c r="F34" i="1"/>
  <c r="E34" i="1"/>
  <c r="D34" i="1"/>
  <c r="G34" i="1" s="1"/>
  <c r="C34" i="1"/>
  <c r="B34" i="1"/>
  <c r="F32" i="1"/>
  <c r="E32" i="1"/>
  <c r="D32" i="1"/>
  <c r="C32" i="1"/>
  <c r="B32" i="1"/>
  <c r="G30" i="1"/>
  <c r="G29" i="1"/>
  <c r="G28" i="1"/>
  <c r="G27" i="1"/>
  <c r="G26" i="1"/>
  <c r="F25" i="1"/>
  <c r="E25" i="1"/>
  <c r="D25" i="1"/>
  <c r="C25" i="1"/>
  <c r="B25" i="1"/>
  <c r="G24" i="1"/>
  <c r="G23" i="1"/>
  <c r="G22" i="1"/>
  <c r="G21" i="1"/>
  <c r="G20" i="1"/>
  <c r="G19" i="1"/>
  <c r="G18" i="1"/>
  <c r="G17" i="1"/>
  <c r="G16" i="1"/>
  <c r="G15" i="1"/>
  <c r="G14" i="1"/>
  <c r="F13" i="1"/>
  <c r="E13" i="1"/>
  <c r="D13" i="1"/>
  <c r="C13" i="1"/>
  <c r="B13" i="1"/>
  <c r="G12" i="1"/>
  <c r="G11" i="1"/>
  <c r="G10" i="1"/>
  <c r="G8" i="1"/>
  <c r="G7" i="1"/>
  <c r="G6" i="1"/>
  <c r="B60" i="1" l="1"/>
  <c r="G32" i="1"/>
  <c r="C60" i="1"/>
  <c r="G13" i="1"/>
  <c r="G41" i="1"/>
  <c r="G70" i="1"/>
  <c r="E37" i="1"/>
  <c r="E60" i="1"/>
  <c r="G55" i="1"/>
  <c r="F37" i="1"/>
  <c r="F65" i="1" s="1"/>
  <c r="D37" i="1"/>
  <c r="C37" i="1"/>
  <c r="C65" i="1" s="1"/>
  <c r="B37" i="1"/>
  <c r="B65" i="1" s="1"/>
  <c r="G25" i="1"/>
  <c r="D60" i="1"/>
  <c r="G60" i="1" l="1"/>
  <c r="E65" i="1"/>
  <c r="G37" i="1"/>
  <c r="D65" i="1"/>
  <c r="G65" i="1" s="1"/>
</calcChain>
</file>

<file path=xl/sharedStrings.xml><?xml version="1.0" encoding="utf-8"?>
<sst xmlns="http://schemas.openxmlformats.org/spreadsheetml/2006/main" count="71" uniqueCount="71">
  <si>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</si>
  <si>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</si>
  <si>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</si>
  <si>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</si>
  <si>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</si>
  <si>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</si>
  <si>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</si>
  <si>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</si>
  <si>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</si>
  <si>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</si>
  <si>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</si>
  <si>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</si>
  <si>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</si>
  <si>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</si>
  <si>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</si>
  <si>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</si>
  <si>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</si>
  <si>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</si>
  <si>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</si>
  <si>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</si>
  <si>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</si>
  <si>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</si>
  <si>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</si>
  <si>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</si>
  <si>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</si>
  <si>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</si>
  <si>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</si>
  <si>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</si>
  <si>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</si>
  <si>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</si>
  <si>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</si>
  <si>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</si>
  <si>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</si>
  <si>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</si>
  <si>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</si>
  <si>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</si>
  <si>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</si>
  <si>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</si>
  <si>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</si>
  <si>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</si>
  <si>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</si>
  <si>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</si>
  <si>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</si>
  <si>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</si>
  <si>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</si>
  <si>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</si>
  <si>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</si>
  <si>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</si>
  <si>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</si>
  <si>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</si>
  <si>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</si>
  <si>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</si>
  <si>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</si>
  <si>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</si>
  <si>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</si>
  <si>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</si>
  <si>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</si>
  <si>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</si>
  <si>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</si>
  <si>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</si>
  <si>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</si>
  <si>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</si>
  <si>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</si>
  <si>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</si>
  <si>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</si>
  <si>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</si>
  <si>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</si>
  <si>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</si>
  <si>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</si>
  <si>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</si>
  <si>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Sistema para el Desarrollo Integral de la Familia del Municipio de San Miguel de Allende, GtoEstado Analítico de Ingresos Detallado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</si>
</sst>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8" width="12.6640625" style="1" bestFit="1" customWidth="1"/>
    <col min="9" max="16384" width="12" style="1"/>
  </cols>
  <sheetData>
    <row r="1" spans="1:8" ht="45.95" customHeight="1" x14ac:dyDescent="0.2">
      <c r="A1" s="21" t="s">
        <v>70</v>
      </c>
      <c r="B1" s="22"/>
      <c r="C1" s="22"/>
      <c r="D1" s="22"/>
      <c r="E1" s="22"/>
      <c r="F1" s="22"/>
      <c r="G1" s="23"/>
    </row>
    <row r="2" spans="1:8" x14ac:dyDescent="0.2">
      <c r="A2" s="2"/>
      <c r="B2" s="24" t="s">
        <v>0</v>
      </c>
      <c r="C2" s="24"/>
      <c r="D2" s="24"/>
      <c r="E2" s="24"/>
      <c r="F2" s="24"/>
      <c r="G2" s="3"/>
    </row>
    <row r="3" spans="1:8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8" ht="5.0999999999999996" customHeight="1" x14ac:dyDescent="0.2">
      <c r="A4" s="7"/>
      <c r="B4" s="8"/>
      <c r="C4" s="8"/>
      <c r="D4" s="8"/>
      <c r="E4" s="8"/>
      <c r="F4" s="8"/>
      <c r="G4" s="8"/>
    </row>
    <row r="5" spans="1:8" x14ac:dyDescent="0.2">
      <c r="A5" s="9" t="s">
        <v>8</v>
      </c>
      <c r="B5" s="10"/>
      <c r="C5" s="10"/>
      <c r="D5" s="10"/>
      <c r="E5" s="10"/>
      <c r="F5" s="10"/>
      <c r="G5" s="10"/>
    </row>
    <row r="6" spans="1:8" x14ac:dyDescent="0.2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8" x14ac:dyDescent="0.2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8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8" x14ac:dyDescent="0.2">
      <c r="A9" s="11" t="s">
        <v>12</v>
      </c>
      <c r="B9" s="10">
        <v>2688000</v>
      </c>
      <c r="C9" s="10">
        <v>0</v>
      </c>
      <c r="D9" s="10">
        <f>+B9+C9</f>
        <v>2688000</v>
      </c>
      <c r="E9" s="10"/>
      <c r="F9" s="10">
        <v>641174.49</v>
      </c>
      <c r="G9" s="10">
        <f>D9-E9-F9</f>
        <v>2046825.51</v>
      </c>
      <c r="H9" s="20"/>
    </row>
    <row r="10" spans="1:8" x14ac:dyDescent="0.2">
      <c r="A10" s="11" t="s">
        <v>13</v>
      </c>
      <c r="B10" s="10"/>
      <c r="C10" s="10"/>
      <c r="D10" s="10"/>
      <c r="E10" s="10"/>
      <c r="F10" s="10"/>
      <c r="G10" s="10">
        <f t="shared" si="0"/>
        <v>0</v>
      </c>
    </row>
    <row r="11" spans="1:8" x14ac:dyDescent="0.2">
      <c r="A11" s="11" t="s">
        <v>14</v>
      </c>
      <c r="B11" s="10"/>
      <c r="C11" s="10"/>
      <c r="D11" s="10"/>
      <c r="E11" s="10"/>
      <c r="F11" s="10"/>
      <c r="G11" s="10">
        <f t="shared" si="0"/>
        <v>0</v>
      </c>
    </row>
    <row r="12" spans="1:8" x14ac:dyDescent="0.2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8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8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8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8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>
        <v>22887000</v>
      </c>
      <c r="C31" s="10">
        <v>0</v>
      </c>
      <c r="D31" s="10">
        <f>+B31+C31</f>
        <v>22887000</v>
      </c>
      <c r="E31" s="10"/>
      <c r="F31" s="10">
        <v>5451832.9900000002</v>
      </c>
      <c r="G31" s="10">
        <f t="shared" ref="G31:G33" si="3">D31-E31-F31</f>
        <v>17435167.009999998</v>
      </c>
    </row>
    <row r="32" spans="1:7" x14ac:dyDescent="0.2">
      <c r="A32" s="11" t="s">
        <v>35</v>
      </c>
      <c r="B32" s="10">
        <f>SUM(B33)</f>
        <v>1297100</v>
      </c>
      <c r="C32" s="10">
        <f t="shared" ref="C32:F32" si="4">SUM(C33)</f>
        <v>0</v>
      </c>
      <c r="D32" s="10">
        <f t="shared" si="4"/>
        <v>1297100</v>
      </c>
      <c r="E32" s="10">
        <f t="shared" si="4"/>
        <v>0</v>
      </c>
      <c r="F32" s="10">
        <f t="shared" si="4"/>
        <v>289632.71000000002</v>
      </c>
      <c r="G32" s="10">
        <f t="shared" si="3"/>
        <v>1007467.29</v>
      </c>
    </row>
    <row r="33" spans="1:8" x14ac:dyDescent="0.2">
      <c r="A33" s="12" t="s">
        <v>36</v>
      </c>
      <c r="B33" s="10">
        <v>1297100</v>
      </c>
      <c r="C33" s="10">
        <v>0</v>
      </c>
      <c r="D33" s="10">
        <f>+B33+C33</f>
        <v>1297100</v>
      </c>
      <c r="E33" s="10">
        <v>0</v>
      </c>
      <c r="F33" s="10">
        <v>289632.71000000002</v>
      </c>
      <c r="G33" s="10">
        <f t="shared" si="3"/>
        <v>1007467.29</v>
      </c>
      <c r="H33" s="20"/>
    </row>
    <row r="34" spans="1:8" x14ac:dyDescent="0.2">
      <c r="A34" s="11" t="s">
        <v>37</v>
      </c>
      <c r="B34" s="10">
        <f>SUM(B35:B36)</f>
        <v>600000</v>
      </c>
      <c r="C34" s="10">
        <f t="shared" ref="C34:F34" si="5">SUM(C35:C36)</f>
        <v>0</v>
      </c>
      <c r="D34" s="10">
        <f t="shared" si="5"/>
        <v>600000</v>
      </c>
      <c r="E34" s="10">
        <f t="shared" si="5"/>
        <v>0</v>
      </c>
      <c r="F34" s="10">
        <f t="shared" si="5"/>
        <v>0</v>
      </c>
      <c r="G34" s="10">
        <f t="shared" si="0"/>
        <v>600000</v>
      </c>
    </row>
    <row r="35" spans="1:8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8" x14ac:dyDescent="0.2">
      <c r="A36" s="12" t="s">
        <v>39</v>
      </c>
      <c r="B36" s="10">
        <v>600000</v>
      </c>
      <c r="C36" s="10">
        <v>0</v>
      </c>
      <c r="D36" s="10">
        <v>600000</v>
      </c>
      <c r="E36" s="10"/>
      <c r="F36" s="10"/>
      <c r="G36" s="10">
        <f t="shared" si="0"/>
        <v>600000</v>
      </c>
    </row>
    <row r="37" spans="1:8" x14ac:dyDescent="0.2">
      <c r="A37" s="9" t="s">
        <v>40</v>
      </c>
      <c r="B37" s="13">
        <f>SUM(B6:B13)+B25+B31+B32+B34</f>
        <v>27472100</v>
      </c>
      <c r="C37" s="13">
        <f>SUM(C6:C13)+C25+C31+C32+C34</f>
        <v>0</v>
      </c>
      <c r="D37" s="13">
        <f>SUM(D6:D13)+D25+D31+D32+D34</f>
        <v>27472100</v>
      </c>
      <c r="E37" s="13">
        <f>SUM(E6:E13)+E25+E31+E32+E34</f>
        <v>0</v>
      </c>
      <c r="F37" s="13">
        <f>SUM(F6:F13)+F25+F31+F32+F34</f>
        <v>6382640.1900000004</v>
      </c>
      <c r="G37" s="10">
        <f>D37-E37-F37</f>
        <v>21089459.809999999</v>
      </c>
    </row>
    <row r="38" spans="1:8" x14ac:dyDescent="0.2">
      <c r="A38" s="9" t="s">
        <v>41</v>
      </c>
      <c r="B38" s="14"/>
      <c r="C38" s="14"/>
      <c r="D38" s="14"/>
      <c r="E38" s="14"/>
      <c r="F38" s="14"/>
      <c r="G38" s="10"/>
    </row>
    <row r="39" spans="1:8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8" x14ac:dyDescent="0.2">
      <c r="A40" s="9" t="s">
        <v>42</v>
      </c>
      <c r="B40" s="10"/>
      <c r="C40" s="10"/>
      <c r="D40" s="10"/>
      <c r="E40" s="10"/>
      <c r="F40" s="10"/>
      <c r="G40" s="10"/>
    </row>
    <row r="41" spans="1:8" x14ac:dyDescent="0.2">
      <c r="A41" s="11" t="s">
        <v>43</v>
      </c>
      <c r="B41" s="10">
        <f>SUM(B42:B49)</f>
        <v>0</v>
      </c>
      <c r="C41" s="10">
        <f t="shared" ref="C41:F41" si="6">SUM(C42:C49)</f>
        <v>0</v>
      </c>
      <c r="D41" s="10">
        <f t="shared" si="6"/>
        <v>0</v>
      </c>
      <c r="E41" s="10">
        <f t="shared" si="6"/>
        <v>0</v>
      </c>
      <c r="F41" s="10">
        <f t="shared" si="6"/>
        <v>0</v>
      </c>
      <c r="G41" s="10">
        <f t="shared" si="0"/>
        <v>0</v>
      </c>
    </row>
    <row r="42" spans="1:8" x14ac:dyDescent="0.2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8" x14ac:dyDescent="0.2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8" x14ac:dyDescent="0.2">
      <c r="A44" s="12" t="s">
        <v>46</v>
      </c>
      <c r="B44" s="10"/>
      <c r="C44" s="10"/>
      <c r="D44" s="10"/>
      <c r="E44" s="10"/>
      <c r="F44" s="10"/>
      <c r="G44" s="10">
        <f t="shared" si="0"/>
        <v>0</v>
      </c>
    </row>
    <row r="45" spans="1:8" ht="22.5" x14ac:dyDescent="0.2">
      <c r="A45" s="16" t="s">
        <v>47</v>
      </c>
      <c r="B45" s="10"/>
      <c r="C45" s="10"/>
      <c r="D45" s="10"/>
      <c r="E45" s="10"/>
      <c r="F45" s="10"/>
      <c r="G45" s="10">
        <f t="shared" si="0"/>
        <v>0</v>
      </c>
    </row>
    <row r="46" spans="1:8" x14ac:dyDescent="0.2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8" x14ac:dyDescent="0.2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8" x14ac:dyDescent="0.2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0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0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0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0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8" x14ac:dyDescent="0.2">
      <c r="A65" s="9" t="s">
        <v>65</v>
      </c>
      <c r="B65" s="13">
        <f>B37+B60+B62</f>
        <v>27472100</v>
      </c>
      <c r="C65" s="13">
        <f>C37+C60+C62</f>
        <v>0</v>
      </c>
      <c r="D65" s="13">
        <f>D37+D60+D62</f>
        <v>27472100</v>
      </c>
      <c r="E65" s="13">
        <f>E37+E60+E62</f>
        <v>0</v>
      </c>
      <c r="F65" s="13">
        <f>F37+F60+F62</f>
        <v>6382640.1900000004</v>
      </c>
      <c r="G65" s="10">
        <f>D65-E65-F65</f>
        <v>21089459.809999999</v>
      </c>
      <c r="H65" s="20"/>
    </row>
    <row r="66" spans="1:8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8" x14ac:dyDescent="0.2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8" x14ac:dyDescent="0.2">
      <c r="A68" s="11" t="s">
        <v>67</v>
      </c>
      <c r="B68" s="10"/>
      <c r="C68" s="10"/>
      <c r="D68" s="10"/>
      <c r="E68" s="10"/>
      <c r="F68" s="10"/>
      <c r="G68" s="10">
        <f t="shared" si="0"/>
        <v>0</v>
      </c>
    </row>
    <row r="69" spans="1:8" x14ac:dyDescent="0.2">
      <c r="A69" s="11" t="s">
        <v>68</v>
      </c>
      <c r="B69" s="10"/>
      <c r="C69" s="10"/>
      <c r="D69" s="10"/>
      <c r="E69" s="10"/>
      <c r="F69" s="10"/>
      <c r="G69" s="10">
        <f t="shared" si="0"/>
        <v>0</v>
      </c>
    </row>
    <row r="70" spans="1:8" x14ac:dyDescent="0.2">
      <c r="A70" s="17" t="s">
        <v>69</v>
      </c>
      <c r="B70" s="13">
        <f>B68+B69</f>
        <v>0</v>
      </c>
      <c r="C70" s="13">
        <f t="shared" ref="C70:G70" si="10">C68+C69</f>
        <v>0</v>
      </c>
      <c r="D70" s="13">
        <f t="shared" si="10"/>
        <v>0</v>
      </c>
      <c r="E70" s="13">
        <f t="shared" si="10"/>
        <v>0</v>
      </c>
      <c r="F70" s="13">
        <f t="shared" si="10"/>
        <v>0</v>
      </c>
      <c r="G70" s="13">
        <f t="shared" si="10"/>
        <v>0</v>
      </c>
    </row>
    <row r="71" spans="1:8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2017-01-11T21:37:25Z</dcterms:created>
  <dcterms:modified xsi:type="dcterms:W3CDTF">2017-04-28T16:45:54Z</dcterms:modified>
</cp:coreProperties>
</file>