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CONTABLE\Documents\MONICA\MONICA GENERAL\CUENTA PUBLICA 2017\1 ER TRIMESTRE\"/>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D43" i="4" l="1"/>
  <c r="C43" i="4"/>
  <c r="D4" i="4"/>
  <c r="C4" i="4"/>
  <c r="D173" i="4"/>
  <c r="C173" i="4"/>
  <c r="D3" i="4" l="1"/>
  <c r="C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<sst xmlns="http://schemas.openxmlformats.org/spreadsheetml/2006/main" count="219" uniqueCount="218">
  <si>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</si>
  <si>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</si>
  <si>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</si>
  <si>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</si>
  <si>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</si>
  <si>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</si>
  <si>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</si>
  <si>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</si>
  <si>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</si>
  <si>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</si>
  <si>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</si>
  <si>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</si>
  <si>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</si>
  <si>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</si>
  <si>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</si>
  <si>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</si>
  <si>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</si>
  <si>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</si>
  <si>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</si>
  <si>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</si>
  <si>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</si>
  <si>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</si>
  <si>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</si>
  <si>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</si>
  <si>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</si>
  <si>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</si>
  <si>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</si>
  <si>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</si>
  <si>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</si>
  <si>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</si>
  <si>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</si>
  <si>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</si>
  <si>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</si>
  <si>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</si>
  <si>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</si>
  <si>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</si>
  <si>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</si>
  <si>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</si>
  <si>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</si>
  <si>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</si>
  <si>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</si>
  <si>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</si>
  <si>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</si>
  <si>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</si>
  <si>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</si>
  <si>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</si>
  <si>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</si>
  <si>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</si>
  <si>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</si>
  <si>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</si>
  <si>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</si>
  <si>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</si>
  <si>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</si>
  <si>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</si>
  <si>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</si>
  <si>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</si>
  <si>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</si>
  <si>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</si>
  <si>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</si>
  <si>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</si>
  <si>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</si>
  <si>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</si>
  <si>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</si>
  <si>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</si>
  <si>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</si>
  <si>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</si>
  <si>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</si>
  <si>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</si>
  <si>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</si>
  <si>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</si>
  <si>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</si>
  <si>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</si>
  <si>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</si>
  <si>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</si>
  <si>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</si>
  <si>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</si>
  <si>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</si>
  <si>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</si>
  <si>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</si>
  <si>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</si>
  <si>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</si>
  <si>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</si>
  <si>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</si>
  <si>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</si>
  <si>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</si>
  <si>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</si>
  <si>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</si>
  <si>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</si>
  <si>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</si>
  <si>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</si>
  <si>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</si>
  <si>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</si>
  <si>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</si>
  <si>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</si>
  <si>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</si>
  <si>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</si>
  <si>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</si>
  <si>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</si>
  <si>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</si>
  <si>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</si>
  <si>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</si>
  <si>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</si>
  <si>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</si>
  <si>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</si>
  <si>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</si>
  <si>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</si>
  <si>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</si>
  <si>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</si>
  <si>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</si>
  <si>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</si>
  <si>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</si>
  <si>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</si>
  <si>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</si>
  <si>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</si>
  <si>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</si>
  <si>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</si>
  <si>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</si>
  <si>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</si>
  <si>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</si>
  <si>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</si>
  <si>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</si>
  <si>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</si>
  <si>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</si>
  <si>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</si>
  <si>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</si>
  <si>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</si>
  <si>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</si>
  <si>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</si>
  <si>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</si>
  <si>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</si>
  <si>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</si>
  <si>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</si>
  <si>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</si>
  <si>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</si>
  <si>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</si>
  <si>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</si>
  <si>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</si>
  <si>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</si>
  <si>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</si>
  <si>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</si>
  <si>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</si>
  <si>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</si>
  <si>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</si>
  <si>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</si>
  <si>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</si>
  <si>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</si>
  <si>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</si>
  <si>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</si>
  <si>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</si>
  <si>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</si>
  <si>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</si>
  <si>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</si>
  <si>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</si>
  <si>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</si>
  <si>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</si>
  <si>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</si>
  <si>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</si>
  <si>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</si>
  <si>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</si>
  <si>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</si>
  <si>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</si>
  <si>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</si>
  <si>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</si>
  <si>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</si>
  <si>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</si>
  <si>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</si>
  <si>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</si>
  <si>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</si>
  <si>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</si>
  <si>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</si>
  <si>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</si>
  <si>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</si>
  <si>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</si>
  <si>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</si>
  <si>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</si>
  <si>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</si>
  <si>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</si>
  <si>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</si>
  <si>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</si>
  <si>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</si>
  <si>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</si>
  <si>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</si>
  <si>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</si>
  <si>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</si>
  <si>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</si>
  <si>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</si>
  <si>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</si>
  <si>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</si>
  <si>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</si>
  <si>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</si>
  <si>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</si>
  <si>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</si>
  <si>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</si>
  <si>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</si>
  <si>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</si>
  <si>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</si>
  <si>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</si>
  <si>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</si>
  <si>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</si>
  <si>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</si>
  <si>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</si>
  <si>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</si>
  <si>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</si>
  <si>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</si>
  <si>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</si>
  <si>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</si>
  <si>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</si>
  <si>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</si>
  <si>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</si>
  <si>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</si>
  <si>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</si>
  <si>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</si>
  <si>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</si>
  <si>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</si>
  <si>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</si>
  <si>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SISTEMA DE AGUA POTABLE Y ALCANTARILLADO DE SAN MIGUEL DE ALLENDE           
MUNICIPIO DE SAN MIGUEL DE ALLENDE                                                                                                                                                                                                        ESTADO DE CAMBIOS EN LA SITUACIÓN FINANCIERA
DEL 1 DE ENERO AL AL 31 DE MARZO DEL 2017</t>
  </si>
  <si>
    <t>DIRECTORA ADMINISTRATIVA
LIC. MA. DE LOS ANGELES PEREZ FLORES</t>
  </si>
  <si>
    <t>DIRECTOR GENERAL
LIC. FERNANDO GARCIA CHAVEZ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</si>
</sst>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71" activePane="bottomLeft" state="frozen"/>
      <selection pane="bottomLeft" activeCell="C203" sqref="C20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10666135.4</v>
      </c>
      <c r="D3" s="27">
        <f>SUM(D4+D43)</f>
        <v>20767701.530000001</v>
      </c>
    </row>
    <row r="4" spans="1:4" ht="12.75" customHeight="1" x14ac:dyDescent="0.2">
      <c r="A4" s="7">
        <v>1100</v>
      </c>
      <c r="B4" s="8" t="s">
        <v>3</v>
      </c>
      <c r="C4" s="28">
        <f>SUM(C5+C13+C21+C27+C33+C35+C38)</f>
        <v>10666135.4</v>
      </c>
      <c r="D4" s="28">
        <f>SUM(D5+D13+D21+D27+D33+D35+D38)</f>
        <v>16541864.07</v>
      </c>
    </row>
    <row r="5" spans="1:4" x14ac:dyDescent="0.2">
      <c r="A5" s="6">
        <v>1110</v>
      </c>
      <c r="B5" s="19" t="s">
        <v>4</v>
      </c>
      <c r="C5" s="28">
        <f>SUM(C6:C12)</f>
        <v>10666135.4</v>
      </c>
      <c r="D5" s="28">
        <f>SUM(D6:D12)</f>
        <v>16326801.779999999</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10666135.4</v>
      </c>
      <c r="D8" s="28">
        <v>0</v>
      </c>
    </row>
    <row r="9" spans="1:4" x14ac:dyDescent="0.2">
      <c r="A9" s="6">
        <v>1114</v>
      </c>
      <c r="B9" s="20" t="s">
        <v>8</v>
      </c>
      <c r="C9" s="28">
        <v>0</v>
      </c>
      <c r="D9" s="28">
        <v>16326801.779999999</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0</v>
      </c>
      <c r="D13" s="28">
        <f>SUM(D14:D20)</f>
        <v>14808.16</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0</v>
      </c>
      <c r="D17" s="28">
        <v>14808.16</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200254.13</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200254.13</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4225837.46</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3489484.17</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3489484.17</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172836.05</v>
      </c>
    </row>
    <row r="64" spans="1:4" x14ac:dyDescent="0.2">
      <c r="A64" s="6">
        <v>1241</v>
      </c>
      <c r="B64" s="20" t="s">
        <v>61</v>
      </c>
      <c r="C64" s="28">
        <v>0</v>
      </c>
      <c r="D64" s="28">
        <v>60743.87</v>
      </c>
    </row>
    <row r="65" spans="1:4" x14ac:dyDescent="0.2">
      <c r="A65" s="6">
        <v>1242</v>
      </c>
      <c r="B65" s="20" t="s">
        <v>62</v>
      </c>
      <c r="C65" s="28">
        <v>0</v>
      </c>
      <c r="D65" s="28">
        <v>29125</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82967.179999999993</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563517.24</v>
      </c>
    </row>
    <row r="85" spans="1:4" x14ac:dyDescent="0.2">
      <c r="A85" s="6">
        <v>1271</v>
      </c>
      <c r="B85" s="20" t="s">
        <v>80</v>
      </c>
      <c r="C85" s="28">
        <v>0</v>
      </c>
      <c r="D85" s="28">
        <v>563517.24</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733649.40999999992</v>
      </c>
      <c r="D101" s="29">
        <f>SUM(D102+D143)</f>
        <v>5197401.2300000004</v>
      </c>
    </row>
    <row r="102" spans="1:4" x14ac:dyDescent="0.2">
      <c r="A102" s="7">
        <v>2100</v>
      </c>
      <c r="B102" s="8" t="s">
        <v>96</v>
      </c>
      <c r="C102" s="28">
        <f>SUM(C103+C113+C117+C121+C124+C128+C135+C139)</f>
        <v>733649.40999999992</v>
      </c>
      <c r="D102" s="28">
        <f>SUM(D103+D113+D117+D121+D124+D128+D135+D139)</f>
        <v>5197401.2300000004</v>
      </c>
    </row>
    <row r="103" spans="1:4" x14ac:dyDescent="0.2">
      <c r="A103" s="6">
        <v>2110</v>
      </c>
      <c r="B103" s="19" t="s">
        <v>97</v>
      </c>
      <c r="C103" s="28">
        <f>SUM(C104:C112)</f>
        <v>733649.40999999992</v>
      </c>
      <c r="D103" s="28">
        <f>SUM(D104:D112)</f>
        <v>5197401.2300000004</v>
      </c>
    </row>
    <row r="104" spans="1:4" x14ac:dyDescent="0.2">
      <c r="A104" s="6">
        <v>2111</v>
      </c>
      <c r="B104" s="20" t="s">
        <v>98</v>
      </c>
      <c r="C104" s="28">
        <v>0</v>
      </c>
      <c r="D104" s="28">
        <v>629663.92000000004</v>
      </c>
    </row>
    <row r="105" spans="1:4" x14ac:dyDescent="0.2">
      <c r="A105" s="6">
        <v>2112</v>
      </c>
      <c r="B105" s="20" t="s">
        <v>99</v>
      </c>
      <c r="C105" s="28">
        <v>0</v>
      </c>
      <c r="D105" s="28">
        <v>2783932.1</v>
      </c>
    </row>
    <row r="106" spans="1:4" x14ac:dyDescent="0.2">
      <c r="A106" s="6">
        <v>2113</v>
      </c>
      <c r="B106" s="20" t="s">
        <v>100</v>
      </c>
      <c r="C106" s="28">
        <v>0</v>
      </c>
      <c r="D106" s="28">
        <v>1783805.21</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712435.21</v>
      </c>
      <c r="D110" s="28">
        <v>0</v>
      </c>
    </row>
    <row r="111" spans="1:4" x14ac:dyDescent="0.2">
      <c r="A111" s="6">
        <v>2118</v>
      </c>
      <c r="B111" s="20" t="s">
        <v>105</v>
      </c>
      <c r="C111" s="28">
        <v>0</v>
      </c>
      <c r="D111" s="28">
        <v>0</v>
      </c>
    </row>
    <row r="112" spans="1:4" x14ac:dyDescent="0.2">
      <c r="A112" s="6">
        <v>2119</v>
      </c>
      <c r="B112" s="20" t="s">
        <v>106</v>
      </c>
      <c r="C112" s="28">
        <v>21214.2</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47855762.780000001</v>
      </c>
      <c r="D173" s="29">
        <f>SUM(D174+D178+D193)</f>
        <v>33290444.829999998</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47855762.780000001</v>
      </c>
      <c r="D178" s="28">
        <f>SUM(D181+D179+D180+D186+D190)</f>
        <v>33290444.829999998</v>
      </c>
    </row>
    <row r="179" spans="1:4" x14ac:dyDescent="0.2">
      <c r="A179" s="6">
        <v>3210</v>
      </c>
      <c r="B179" s="19" t="s">
        <v>195</v>
      </c>
      <c r="C179" s="28">
        <v>0</v>
      </c>
      <c r="D179" s="28">
        <v>33290444.829999998</v>
      </c>
    </row>
    <row r="180" spans="1:4" x14ac:dyDescent="0.2">
      <c r="A180" s="6">
        <v>3220</v>
      </c>
      <c r="B180" s="19" t="s">
        <v>168</v>
      </c>
      <c r="C180" s="28">
        <v>47855762.780000001</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33.7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JEFCONTABLE</cp:lastModifiedBy>
  <cp:lastPrinted>2014-12-05T15:24:59Z</cp:lastPrinted>
  <dcterms:created xsi:type="dcterms:W3CDTF">2012-12-11T20:26:08Z</dcterms:created>
  <dcterms:modified xsi:type="dcterms:W3CDTF">2017-04-26T01:21:00Z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