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12480" windowHeight="1191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G60" i="1"/>
  <c r="G70" i="1" l="1"/>
  <c r="G69" i="1"/>
  <c r="G68" i="1"/>
  <c r="G67" i="1"/>
  <c r="G63" i="1"/>
  <c r="G62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B65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D37" i="1" s="1"/>
  <c r="C25" i="1"/>
  <c r="B25" i="1"/>
  <c r="B37" i="1" s="1"/>
  <c r="F13" i="1"/>
  <c r="E13" i="1"/>
  <c r="D13" i="1"/>
  <c r="C13" i="1"/>
  <c r="B13" i="1"/>
  <c r="E65" i="1" l="1"/>
  <c r="F60" i="1"/>
  <c r="G41" i="1"/>
  <c r="C60" i="1"/>
  <c r="C65" i="1" s="1"/>
  <c r="G37" i="1"/>
  <c r="D60" i="1"/>
  <c r="F65" i="1" l="1"/>
  <c r="G65" i="1" s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<sst xmlns="http://schemas.openxmlformats.org/spreadsheetml/2006/main" count="77" uniqueCount="77">
  <si>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</si>
  <si>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</si>
  <si>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</si>
  <si>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</si>
  <si>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</si>
  <si>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</si>
  <si>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</si>
  <si>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</si>
  <si>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</si>
  <si>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</si>
  <si>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</si>
  <si>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</si>
  <si>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</si>
  <si>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</si>
  <si>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</si>
  <si>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</si>
  <si>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</si>
  <si>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</si>
  <si>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</si>
  <si>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</si>
  <si>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</si>
  <si>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</si>
  <si>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</si>
  <si>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</si>
  <si>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</si>
  <si>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</si>
  <si>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</si>
  <si>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</si>
  <si>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</si>
  <si>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</si>
  <si>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</si>
  <si>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</si>
  <si>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</si>
  <si>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</si>
  <si>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</si>
  <si>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</si>
  <si>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</si>
  <si>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</si>
  <si>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</si>
  <si>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</si>
  <si>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</si>
  <si>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</si>
  <si>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</si>
  <si>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</si>
  <si>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</si>
  <si>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</si>
  <si>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</si>
  <si>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</si>
  <si>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</si>
  <si>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</si>
  <si>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</si>
  <si>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</si>
  <si>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</si>
  <si>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</si>
  <si>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</si>
  <si>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</si>
  <si>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</si>
  <si>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</si>
  <si>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</si>
  <si>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</si>
  <si>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</si>
  <si>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</si>
  <si>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</si>
  <si>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</si>
  <si>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</si>
  <si>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</si>
  <si>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</si>
  <si>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</si>
  <si>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</si>
  <si>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</si>
  <si>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</si>
  <si>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DE SAN MIGUEL DE ALLENDE           
MUNICIPIO DE SAN MIGUEL DE ALLENDE
Estado Analítico de Ingresos Detallado - LDF
Del 1 de enero al 31 de marzo de 2017 (b)
(PESOS)</t>
  </si>
  <si>
    <t>DIRECTORA ADMINISTRATIVA</t>
  </si>
  <si>
    <t>LIC. MA. DE LOS ANGELES PEREZ FLORES</t>
  </si>
  <si>
    <t>DIRECTOR GENERAL</t>
  </si>
  <si>
    <t>LIC. FERNANDO GARCIA CHAVEZ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</si>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</sst>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37" workbookViewId="0">
      <selection activeCell="A73" sqref="A7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90665317.049999997</v>
      </c>
      <c r="C9" s="10">
        <v>0</v>
      </c>
      <c r="D9" s="10">
        <v>90665317.049999997</v>
      </c>
      <c r="E9" s="10">
        <v>28052043.859999999</v>
      </c>
      <c r="F9" s="10">
        <v>28052043.859999999</v>
      </c>
      <c r="G9" s="10">
        <v>-62613273.189999998</v>
      </c>
    </row>
    <row r="10" spans="1:7" x14ac:dyDescent="0.2">
      <c r="A10" s="11" t="s">
        <v>13</v>
      </c>
      <c r="B10" s="10">
        <v>255000</v>
      </c>
      <c r="C10" s="10">
        <v>0</v>
      </c>
      <c r="D10" s="10">
        <v>255000</v>
      </c>
      <c r="E10" s="10">
        <v>310151.5</v>
      </c>
      <c r="F10" s="10">
        <v>310151.5</v>
      </c>
      <c r="G10" s="10">
        <v>55151.5</v>
      </c>
    </row>
    <row r="11" spans="1:7" x14ac:dyDescent="0.2">
      <c r="A11" s="11" t="s">
        <v>14</v>
      </c>
      <c r="B11" s="10">
        <v>1255020.95</v>
      </c>
      <c r="C11" s="10">
        <v>0</v>
      </c>
      <c r="D11" s="10">
        <v>1255020.95</v>
      </c>
      <c r="E11" s="10">
        <v>624975.87</v>
      </c>
      <c r="F11" s="10">
        <v>624975.87</v>
      </c>
      <c r="G11" s="10">
        <v>-630045.07999999996</v>
      </c>
    </row>
    <row r="12" spans="1:7" x14ac:dyDescent="0.2">
      <c r="A12" s="11" t="s">
        <v>15</v>
      </c>
      <c r="B12" s="10"/>
      <c r="C12" s="10"/>
      <c r="D12" s="10"/>
      <c r="E12" s="10">
        <v>32.29</v>
      </c>
      <c r="F12" s="10">
        <v>32.29</v>
      </c>
      <c r="G12" s="10">
        <f t="shared" si="0"/>
        <v>32.29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92175338</v>
      </c>
      <c r="C37" s="13">
        <f>SUM(C6:C13)+C25+C31+C32+C34</f>
        <v>0</v>
      </c>
      <c r="D37" s="13">
        <f>SUM(D6:D13)+D25+D31+D32+D34</f>
        <v>92175338</v>
      </c>
      <c r="E37" s="13">
        <f>SUM(E6:E13)+E25+E31+E32+E34</f>
        <v>28987203.52</v>
      </c>
      <c r="F37" s="13">
        <f>SUM(F6:F13)+F25+F31+F32+F34</f>
        <v>28987203.52</v>
      </c>
      <c r="G37" s="13">
        <f t="shared" si="0"/>
        <v>-63188134.480000004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10000000</v>
      </c>
      <c r="C41" s="10">
        <f t="shared" ref="C41:F41" si="5">SUM(C42:C49)</f>
        <v>0</v>
      </c>
      <c r="D41" s="10">
        <f t="shared" si="5"/>
        <v>10000000</v>
      </c>
      <c r="E41" s="10">
        <f t="shared" si="5"/>
        <v>2211475.65</v>
      </c>
      <c r="F41" s="10">
        <f t="shared" si="5"/>
        <v>2211475.65</v>
      </c>
      <c r="G41" s="10">
        <f t="shared" ref="G41:G70" si="6">F41-B41</f>
        <v>-7788524.3499999996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>
        <v>10000000</v>
      </c>
      <c r="C45" s="10">
        <v>0</v>
      </c>
      <c r="D45" s="10">
        <v>10000000</v>
      </c>
      <c r="E45" s="10">
        <v>2211475.65</v>
      </c>
      <c r="F45" s="10">
        <v>2211475.65</v>
      </c>
      <c r="G45" s="10">
        <v>-7788524.3499999996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>
        <v>14220000</v>
      </c>
      <c r="C59" s="10">
        <v>0</v>
      </c>
      <c r="D59" s="10">
        <v>14220000</v>
      </c>
      <c r="E59" s="10">
        <f>1777791.46+11</f>
        <v>1777802.46</v>
      </c>
      <c r="F59" s="10">
        <f>1777791.46+11</f>
        <v>1777802.46</v>
      </c>
      <c r="G59" s="10">
        <v>-14759997.42</v>
      </c>
    </row>
    <row r="60" spans="1:7" x14ac:dyDescent="0.2">
      <c r="A60" s="9" t="s">
        <v>62</v>
      </c>
      <c r="B60" s="13">
        <f t="shared" ref="B60:G60" si="9">B41+B50+B55+B58+B59</f>
        <v>24220000</v>
      </c>
      <c r="C60" s="13">
        <f t="shared" si="9"/>
        <v>0</v>
      </c>
      <c r="D60" s="13">
        <f t="shared" si="9"/>
        <v>24220000</v>
      </c>
      <c r="E60" s="13">
        <f t="shared" si="9"/>
        <v>3989278.11</v>
      </c>
      <c r="F60" s="13">
        <f t="shared" si="9"/>
        <v>3989278.11</v>
      </c>
      <c r="G60" s="13">
        <f t="shared" si="9"/>
        <v>-22548521.77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10">SUM(C63)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116395338</v>
      </c>
      <c r="C65" s="13">
        <f>C37+C60+C62</f>
        <v>0</v>
      </c>
      <c r="D65" s="13">
        <f>D37+D60+D62</f>
        <v>116395338</v>
      </c>
      <c r="E65" s="13">
        <f>E37+E60+E62</f>
        <v>32976481.629999999</v>
      </c>
      <c r="F65" s="13">
        <f>F37+F60+F62</f>
        <v>32976481.629999999</v>
      </c>
      <c r="G65" s="13">
        <f>F65-B65</f>
        <v>-83418856.370000005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1">C68+C69</f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7" t="s">
        <v>76</v>
      </c>
    </row>
    <row r="76" spans="1:7" x14ac:dyDescent="0.2">
      <c r="A76" s="1" t="s">
        <v>72</v>
      </c>
      <c r="E76" s="1" t="s">
        <v>74</v>
      </c>
    </row>
    <row r="77" spans="1:7" x14ac:dyDescent="0.2">
      <c r="A77" s="1" t="s">
        <v>73</v>
      </c>
      <c r="E77" s="1" t="s">
        <v>75</v>
      </c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2017-01-11T17:22:08Z</dcterms:created>
  <dcterms:modified xsi:type="dcterms:W3CDTF">2017-04-26T19:40:56Z</dcterms:modified>
</cp:coreProperties>
</file>