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24226"/>
  <mc:AlternateContent xmlns:mc="http://schemas.openxmlformats.org/markup-compatibility/2006">
    <mc:Choice Requires="x15">
      <x15ac:absPath xmlns:x15ac="http://schemas.microsoft.com/office/spreadsheetml/2010/11/ac" url="E:\Respaldo\Respaldo\2\TODOS\Nueva carpeta\Nueva Cuenta Publica 2011\Cuenta Publica 2017 Comude\2 Trimestre 2017 Digital\"/>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D190" i="4"/>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55" i="4"/>
  <c r="D49" i="4"/>
  <c r="D44" i="4"/>
  <c r="D43" i="4"/>
  <c r="D38" i="4"/>
  <c r="D35" i="4"/>
  <c r="D33" i="4"/>
  <c r="D27" i="4"/>
  <c r="D21" i="4"/>
  <c r="D13" i="4"/>
  <c r="D5" i="4"/>
  <c r="D4" i="4"/>
  <c r="D3" i="4" s="1"/>
  <c r="C193" i="4"/>
  <c r="C190" i="4"/>
  <c r="C186" i="4"/>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55" i="4"/>
  <c r="C49" i="4"/>
  <c r="C44" i="4"/>
  <c r="C38" i="4"/>
  <c r="C35" i="4"/>
  <c r="C33" i="4"/>
  <c r="C27" i="4"/>
  <c r="C21" i="4"/>
  <c r="C13" i="4"/>
  <c r="C5" i="4"/>
  <c r="C4" i="4"/>
  <c r="C43" i="4" l="1"/>
  <c r="C178" i="4"/>
  <c r="D178" i="4"/>
  <c r="D173" i="4"/>
  <c r="C3" i="4"/>
  <c r="C173" i="4"/>
</calcChain>
</file>

<file path=xl/sharedStrings.xml><?xml version="1.0" encoding="utf-8"?>
<sst xmlns="http://schemas.openxmlformats.org/spreadsheetml/2006/main" count="219" uniqueCount="217">
  <si>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</si>
  <si>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</si>
  <si>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</si>
  <si>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</si>
  <si>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</si>
  <si>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</si>
  <si>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</si>
  <si>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</si>
  <si>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</si>
  <si>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</si>
  <si>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</si>
  <si>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</si>
  <si>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</si>
  <si>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</si>
  <si>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</si>
  <si>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</si>
  <si>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</si>
  <si>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</si>
  <si>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</si>
  <si>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</si>
  <si>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</si>
  <si>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</si>
  <si>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</si>
  <si>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</si>
  <si>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</si>
  <si>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</si>
  <si>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</si>
  <si>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</si>
  <si>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</si>
  <si>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</si>
  <si>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</si>
  <si>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</si>
  <si>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</si>
  <si>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</si>
  <si>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</si>
  <si>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</si>
  <si>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</si>
  <si>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</si>
  <si>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</si>
  <si>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</si>
  <si>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</si>
  <si>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</si>
  <si>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</si>
  <si>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</si>
  <si>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</si>
  <si>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</si>
  <si>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</si>
  <si>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</si>
  <si>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</si>
  <si>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</si>
  <si>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</si>
  <si>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</si>
  <si>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</si>
  <si>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</si>
  <si>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</si>
  <si>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</si>
  <si>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</si>
  <si>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</si>
  <si>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</si>
  <si>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</si>
  <si>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</si>
  <si>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</si>
  <si>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</si>
  <si>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</si>
  <si>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</si>
  <si>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</si>
  <si>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</si>
  <si>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</si>
  <si>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</si>
  <si>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</si>
  <si>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</si>
  <si>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</si>
  <si>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</si>
  <si>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</si>
  <si>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</si>
  <si>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</si>
  <si>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</si>
  <si>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</si>
  <si>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</si>
  <si>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</si>
  <si>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</si>
  <si>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</si>
  <si>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</si>
  <si>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</si>
  <si>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</si>
  <si>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</si>
  <si>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</si>
  <si>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</si>
  <si>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</si>
  <si>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</si>
  <si>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</si>
  <si>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</si>
  <si>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</si>
  <si>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</si>
  <si>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</si>
  <si>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</si>
  <si>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</si>
  <si>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</si>
  <si>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</si>
  <si>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</si>
  <si>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</si>
  <si>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</si>
  <si>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</si>
  <si>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</si>
  <si>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</si>
  <si>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</si>
  <si>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</si>
  <si>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</si>
  <si>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</si>
  <si>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</si>
  <si>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</si>
  <si>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</si>
  <si>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</si>
  <si>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</si>
  <si>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</si>
  <si>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</si>
  <si>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</si>
  <si>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</si>
  <si>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</si>
  <si>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</si>
  <si>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</si>
  <si>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</si>
  <si>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</si>
  <si>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</si>
  <si>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</si>
  <si>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</si>
  <si>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</si>
  <si>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</si>
  <si>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</si>
  <si>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</si>
  <si>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</si>
  <si>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</si>
  <si>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</si>
  <si>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</si>
  <si>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</si>
  <si>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</si>
  <si>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</si>
  <si>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</si>
  <si>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</si>
  <si>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</si>
  <si>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</si>
  <si>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</si>
  <si>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</si>
  <si>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</si>
  <si>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</si>
  <si>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</si>
  <si>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</si>
  <si>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</si>
  <si>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</si>
  <si>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</si>
  <si>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</si>
  <si>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</si>
  <si>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</si>
  <si>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</si>
  <si>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</si>
  <si>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</si>
  <si>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</si>
  <si>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</si>
  <si>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</si>
  <si>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</si>
  <si>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</si>
  <si>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</si>
  <si>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</si>
  <si>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</si>
  <si>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</si>
  <si>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</si>
  <si>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</si>
  <si>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</si>
  <si>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</si>
  <si>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</si>
  <si>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</si>
  <si>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</si>
  <si>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</si>
  <si>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</si>
  <si>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</si>
  <si>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</si>
  <si>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</si>
  <si>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</si>
  <si>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</si>
  <si>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</si>
  <si>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</si>
  <si>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</si>
  <si>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</si>
  <si>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</si>
  <si>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</si>
  <si>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</si>
  <si>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</si>
  <si>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</si>
  <si>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</si>
  <si>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</si>
  <si>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</si>
  <si>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</si>
  <si>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</si>
  <si>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</si>
  <si>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</si>
  <si>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</si>
  <si>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</si>
  <si>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</si>
  <si>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</si>
  <si>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</si>
  <si>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</si>
  <si>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</si>
  <si>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</si>
  <si>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</si>
  <si>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</si>
  <si>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</si>
  <si>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</si>
  <si>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</si>
  <si>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</si>
  <si>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</si>
  <si>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</si>
  <si>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</si>
  <si>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</si>
  <si>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</si>
  <si>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t>Cargo del funcionario
Nombre del funcionario</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</si>
  <si>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</si>
  <si>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COMISIÓN MUNICIPAL DEL DEPORTE Y ATENCION A LA JUVENTUD DE SAN MIGUEL DE ALLENDE, GTO.
DEL 1 DE ENERO AL AL 30 DE JUNIO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</si>
</sst>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59" activePane="bottomLeft" state="frozen"/>
      <selection pane="bottomLeft" activeCell="B136" sqref="B136"/>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216</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61625</v>
      </c>
      <c r="D3" s="27">
        <f>SUM(D4+D43)</f>
        <v>541798.34000000008</v>
      </c>
    </row>
    <row r="4" spans="1:4" ht="12.75" customHeight="1" x14ac:dyDescent="0.2">
      <c r="A4" s="7">
        <v>1100</v>
      </c>
      <c r="B4" s="8" t="s">
        <v>3</v>
      </c>
      <c r="C4" s="28">
        <f>SUM(C5+C13+C21+C27+C33+C35+C38)</f>
        <v>61625</v>
      </c>
      <c r="D4" s="28">
        <f>SUM(D5+D13+D21+D27+D33+D35+D38)</f>
        <v>511699.34</v>
      </c>
    </row>
    <row r="5" spans="1:4" x14ac:dyDescent="0.2">
      <c r="A5" s="6">
        <v>1110</v>
      </c>
      <c r="B5" s="19" t="s">
        <v>4</v>
      </c>
      <c r="C5" s="28">
        <f>SUM(C6:C12)</f>
        <v>0</v>
      </c>
      <c r="D5" s="28">
        <f>SUM(D6:D12)</f>
        <v>511699.34</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0</v>
      </c>
      <c r="D8" s="28">
        <v>511699.34</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61500</v>
      </c>
      <c r="D13" s="28">
        <f>SUM(D14:D20)</f>
        <v>0</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61500</v>
      </c>
      <c r="D16" s="28">
        <v>0</v>
      </c>
    </row>
    <row r="17" spans="1:4" x14ac:dyDescent="0.2">
      <c r="A17" s="6">
        <v>1124</v>
      </c>
      <c r="B17" s="20" t="s">
        <v>16</v>
      </c>
      <c r="C17" s="28">
        <v>0</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125</v>
      </c>
      <c r="D21" s="28">
        <f>SUM(D22:D26)</f>
        <v>0</v>
      </c>
    </row>
    <row r="22" spans="1:4" ht="22.5" x14ac:dyDescent="0.2">
      <c r="A22" s="6">
        <v>1131</v>
      </c>
      <c r="B22" s="20" t="s">
        <v>20</v>
      </c>
      <c r="C22" s="28">
        <v>125</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30099</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30099</v>
      </c>
    </row>
    <row r="64" spans="1:4" x14ac:dyDescent="0.2">
      <c r="A64" s="6">
        <v>1241</v>
      </c>
      <c r="B64" s="20" t="s">
        <v>61</v>
      </c>
      <c r="C64" s="28">
        <v>0</v>
      </c>
      <c r="D64" s="28">
        <v>11999</v>
      </c>
    </row>
    <row r="65" spans="1:4" x14ac:dyDescent="0.2">
      <c r="A65" s="6">
        <v>1242</v>
      </c>
      <c r="B65" s="20" t="s">
        <v>62</v>
      </c>
      <c r="C65" s="28">
        <v>0</v>
      </c>
      <c r="D65" s="28">
        <v>14736</v>
      </c>
    </row>
    <row r="66" spans="1:4" x14ac:dyDescent="0.2">
      <c r="A66" s="6">
        <v>1243</v>
      </c>
      <c r="B66" s="20" t="s">
        <v>63</v>
      </c>
      <c r="C66" s="28">
        <v>0</v>
      </c>
      <c r="D66" s="28">
        <v>3364</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0</v>
      </c>
      <c r="D101" s="29">
        <f>SUM(D102+D143)</f>
        <v>73427.200000000012</v>
      </c>
    </row>
    <row r="102" spans="1:4" x14ac:dyDescent="0.2">
      <c r="A102" s="7">
        <v>2100</v>
      </c>
      <c r="B102" s="8" t="s">
        <v>96</v>
      </c>
      <c r="C102" s="28">
        <f>SUM(C103+C113+C117+C121+C124+C128+C135+C139)</f>
        <v>0</v>
      </c>
      <c r="D102" s="28">
        <f>SUM(D103+D113+D117+D121+D124+D128+D135+D139)</f>
        <v>73427.200000000012</v>
      </c>
    </row>
    <row r="103" spans="1:4" x14ac:dyDescent="0.2">
      <c r="A103" s="6">
        <v>2110</v>
      </c>
      <c r="B103" s="19" t="s">
        <v>97</v>
      </c>
      <c r="C103" s="28">
        <f>SUM(C104:C112)</f>
        <v>0</v>
      </c>
      <c r="D103" s="28">
        <f>SUM(D104:D112)</f>
        <v>73427.200000000012</v>
      </c>
    </row>
    <row r="104" spans="1:4" x14ac:dyDescent="0.2">
      <c r="A104" s="6">
        <v>2111</v>
      </c>
      <c r="B104" s="20" t="s">
        <v>98</v>
      </c>
      <c r="C104" s="28">
        <v>0</v>
      </c>
      <c r="D104" s="28">
        <v>0</v>
      </c>
    </row>
    <row r="105" spans="1:4" x14ac:dyDescent="0.2">
      <c r="A105" s="6">
        <v>2112</v>
      </c>
      <c r="B105" s="20" t="s">
        <v>99</v>
      </c>
      <c r="C105" s="28">
        <v>0</v>
      </c>
      <c r="D105" s="28">
        <v>13187.04</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60240.160000000003</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553600.54</v>
      </c>
      <c r="D173" s="29">
        <f>SUM(D174+D178+D193)</f>
        <v>0</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553600.54</v>
      </c>
      <c r="D178" s="28">
        <f>SUM(D181+D179+D180+D186+D190)</f>
        <v>0</v>
      </c>
    </row>
    <row r="179" spans="1:4" x14ac:dyDescent="0.2">
      <c r="A179" s="6">
        <v>3210</v>
      </c>
      <c r="B179" s="19" t="s">
        <v>195</v>
      </c>
      <c r="C179" s="28">
        <v>266004.63</v>
      </c>
      <c r="D179" s="28">
        <v>0</v>
      </c>
    </row>
    <row r="180" spans="1:4" x14ac:dyDescent="0.2">
      <c r="A180" s="6">
        <v>3220</v>
      </c>
      <c r="B180" s="19" t="s">
        <v>168</v>
      </c>
      <c r="C180" s="28">
        <v>287595.90999999997</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214</v>
      </c>
      <c r="C202" s="26" t="s">
        <v>214</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215</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2017-07-21T23:45:11Z</cp:lastPrinted>
  <dcterms:created xsi:type="dcterms:W3CDTF">2012-12-11T20:26:08Z</dcterms:created>
  <dcterms:modified xsi:type="dcterms:W3CDTF">2017-07-21T23:47:04Z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