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 tabRatio="923" firstSheet="33" activeTab="47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'ESF-08'!$A$7:$H$82</definedName>
    <definedName name="_xlnm.Print_Area" localSheetId="46">'Conciliacion_Ig (I)'!$A$1:$D$11</definedName>
    <definedName name="_xlnm.Print_Area" localSheetId="30">'EA-01'!$A$1:$D$41</definedName>
    <definedName name="_xlnm.Print_Area" localSheetId="32">'EA-02'!$A$1:$E$16</definedName>
    <definedName name="_xlnm.Print_Area" localSheetId="34">'EA-03'!$A$1:$E$49</definedName>
    <definedName name="_xlnm.Print_Area" localSheetId="40">'EFE-01'!$A$1:$E$19</definedName>
    <definedName name="_xlnm.Print_Area" localSheetId="42">'EFE-02'!$A$1:$D$41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'ESF-08'!$A$1:$F$48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'ESF-12'!$A$1:$H$42</definedName>
    <definedName name="_xlnm.Print_Area" localSheetId="24">'ESF-13'!$A$1:$E$18</definedName>
    <definedName name="_xlnm.Print_Area" localSheetId="26">'ESF-14'!$A$1:$E$25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'VHP-02'!$A$1:$F$31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23" i="50"/>
  <c r="C41" i="50"/>
  <c r="C17" i="49"/>
  <c r="D17" i="49"/>
  <c r="E17" i="49"/>
  <c r="C29" i="48"/>
  <c r="D29" i="48"/>
  <c r="E29" i="48"/>
  <c r="C14" i="47"/>
  <c r="D14" i="47"/>
  <c r="E14" i="47"/>
  <c r="C47" i="46"/>
  <c r="C14" i="45"/>
  <c r="C21" i="44"/>
  <c r="C41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6" i="37"/>
  <c r="D36" i="37"/>
  <c r="E36" i="37"/>
  <c r="C46" i="37"/>
  <c r="D46" i="37"/>
  <c r="E46" i="37"/>
  <c r="C56" i="37"/>
  <c r="D56" i="37"/>
  <c r="E56" i="37"/>
  <c r="C72" i="37"/>
  <c r="D72" i="37"/>
  <c r="E72" i="37"/>
  <c r="C82" i="37"/>
  <c r="D82" i="37"/>
  <c r="E8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46" i="46" l="1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47" i="46" s="1"/>
</calcChain>
</file>

<file path=xl/sharedStrings.xml><?xml version="1.0" encoding="utf-8"?>
<sst xmlns="http://schemas.openxmlformats.org/spreadsheetml/2006/main" count="1270" uniqueCount="735">
  <si>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</si>
  <si>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</si>
  <si>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</si>
  <si>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</si>
  <si>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</si>
  <si>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</si>
  <si>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</si>
  <si>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</si>
  <si>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</si>
  <si>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</si>
  <si>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</si>
  <si>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</si>
  <si>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</si>
  <si>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</si>
  <si>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</si>
  <si>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</si>
  <si>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</si>
  <si>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</si>
  <si>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</si>
  <si>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</si>
  <si>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</si>
  <si>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</si>
  <si>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</si>
  <si>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</si>
  <si>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</si>
  <si>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</si>
  <si>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</si>
  <si>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</si>
  <si>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</si>
  <si>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</si>
  <si>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</si>
  <si>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</si>
  <si>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</si>
  <si>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</si>
  <si>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</si>
  <si>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</si>
  <si>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</si>
  <si>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</si>
  <si>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</si>
  <si>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</si>
  <si>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</si>
  <si>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</si>
  <si>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</si>
  <si>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</si>
  <si>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</si>
  <si>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</si>
  <si>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</si>
  <si>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</si>
  <si>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</si>
  <si>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</si>
  <si>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</si>
  <si>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</si>
  <si>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</si>
  <si>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</si>
  <si>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</si>
  <si>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</si>
  <si>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</si>
  <si>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</si>
  <si>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</si>
  <si>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</si>
  <si>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</si>
  <si>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</si>
  <si>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</si>
  <si>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</si>
  <si>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</si>
  <si>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</si>
  <si>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</si>
  <si>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</si>
  <si>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</si>
  <si>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</si>
  <si>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</si>
  <si>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</si>
  <si>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</si>
  <si>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</si>
  <si>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</si>
  <si>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</si>
  <si>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</si>
  <si>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</si>
  <si>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</si>
  <si>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</si>
  <si>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</si>
  <si>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</si>
  <si>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</si>
  <si>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</si>
  <si>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</si>
  <si>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</si>
  <si>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</si>
  <si>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</si>
  <si>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</si>
  <si>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</si>
  <si>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</si>
  <si>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</si>
  <si>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</si>
  <si>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</si>
  <si>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</si>
  <si>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</si>
  <si>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</si>
  <si>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</si>
  <si>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</si>
  <si>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</si>
  <si>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</si>
  <si>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</si>
  <si>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</si>
  <si>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</si>
  <si>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</si>
  <si>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</si>
  <si>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</si>
  <si>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</si>
  <si>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</si>
  <si>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</si>
  <si>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</si>
  <si>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</si>
  <si>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</si>
  <si>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</si>
  <si>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</si>
  <si>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</si>
  <si>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</si>
  <si>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</si>
  <si>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</si>
  <si>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</si>
  <si>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</si>
  <si>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</si>
  <si>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</si>
  <si>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</si>
  <si>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</si>
  <si>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</si>
  <si>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</si>
  <si>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</si>
  <si>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</si>
  <si>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</si>
  <si>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</si>
  <si>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</si>
  <si>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</si>
  <si>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</si>
  <si>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</si>
  <si>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</si>
  <si>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</si>
  <si>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</si>
  <si>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</si>
  <si>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</si>
  <si>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</si>
  <si>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</si>
  <si>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</si>
  <si>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</si>
  <si>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</si>
  <si>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</si>
  <si>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</si>
  <si>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</si>
  <si>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</si>
  <si>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</si>
  <si>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</si>
  <si>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</si>
  <si>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</si>
  <si>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</si>
  <si>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</si>
  <si>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</si>
  <si>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</si>
  <si>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</si>
  <si>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</si>
  <si>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</si>
  <si>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</si>
  <si>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</si>
  <si>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</si>
  <si>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</si>
  <si>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</si>
  <si>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</si>
  <si>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</si>
  <si>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</si>
  <si>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</si>
  <si>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</si>
  <si>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</si>
  <si>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</si>
  <si>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</si>
  <si>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</si>
  <si>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</si>
  <si>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</si>
  <si>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</si>
  <si>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</si>
  <si>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</si>
  <si>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</si>
  <si>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</si>
  <si>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</si>
  <si>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</si>
  <si>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</si>
  <si>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</si>
  <si>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</si>
  <si>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</si>
  <si>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</si>
  <si>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</si>
  <si>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</si>
  <si>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</si>
  <si>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</si>
  <si>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</si>
  <si>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</si>
  <si>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</si>
  <si>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</si>
  <si>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</si>
  <si>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</si>
  <si>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</si>
  <si>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</si>
  <si>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</si>
  <si>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</si>
  <si>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</si>
  <si>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</si>
  <si>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</si>
  <si>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</si>
  <si>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</si>
  <si>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</si>
  <si>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</si>
  <si>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</si>
  <si>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</si>
  <si>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</si>
  <si>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</si>
  <si>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</si>
  <si>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</si>
  <si>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</si>
  <si>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</si>
  <si>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</si>
  <si>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</si>
  <si>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</si>
  <si>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</si>
  <si>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</si>
  <si>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</si>
  <si>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</si>
  <si>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</si>
  <si>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</si>
  <si>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</si>
  <si>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</si>
  <si>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</si>
  <si>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</si>
  <si>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</si>
  <si>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</si>
  <si>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</si>
  <si>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</si>
  <si>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</si>
  <si>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</si>
  <si>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</si>
  <si>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</si>
  <si>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</si>
  <si>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</si>
  <si>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</si>
  <si>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</si>
  <si>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</si>
  <si>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</si>
  <si>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</si>
  <si>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</si>
  <si>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</si>
  <si>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</si>
  <si>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</si>
  <si>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</si>
  <si>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</si>
  <si>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</si>
  <si>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</si>
  <si>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</si>
  <si>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</si>
  <si>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</si>
  <si>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</si>
  <si>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</si>
  <si>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</si>
  <si>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</si>
  <si>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</si>
  <si>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</si>
  <si>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</si>
  <si>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</si>
  <si>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</si>
  <si>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</si>
  <si>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</si>
  <si>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</si>
  <si>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</si>
  <si>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</si>
  <si>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</si>
  <si>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</si>
  <si>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</si>
  <si>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</si>
  <si>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</si>
  <si>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</si>
  <si>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</si>
  <si>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</si>
  <si>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</si>
  <si>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</si>
  <si>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</si>
  <si>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</si>
  <si>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</si>
  <si>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</si>
  <si>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</si>
  <si>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</si>
  <si>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</si>
  <si>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</si>
  <si>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</si>
  <si>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</si>
  <si>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</si>
  <si>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</si>
  <si>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</si>
  <si>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</si>
  <si>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</si>
  <si>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</si>
  <si>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</si>
  <si>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</si>
  <si>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</si>
  <si>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</si>
  <si>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</si>
  <si>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</si>
  <si>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</si>
  <si>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</si>
  <si>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</si>
  <si>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</si>
  <si>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</si>
  <si>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</si>
  <si>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</si>
  <si>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</si>
  <si>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</si>
  <si>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</si>
  <si>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</si>
  <si>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</si>
  <si>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</si>
  <si>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</si>
  <si>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</si>
  <si>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</si>
  <si>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</si>
  <si>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</si>
  <si>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</si>
  <si>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</si>
  <si>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</si>
  <si>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</si>
  <si>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</si>
  <si>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</si>
  <si>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</si>
  <si>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</si>
  <si>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</si>
  <si>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</si>
  <si>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</si>
  <si>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</si>
  <si>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</si>
  <si>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</si>
  <si>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</si>
  <si>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</si>
  <si>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</si>
  <si>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</si>
  <si>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</si>
  <si>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</si>
  <si>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</si>
  <si>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</si>
  <si>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</si>
  <si>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</si>
  <si>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</si>
  <si>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</si>
  <si>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</si>
  <si>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</si>
  <si>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</si>
  <si>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</si>
  <si>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</si>
  <si>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</si>
  <si>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</si>
  <si>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</si>
  <si>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</si>
  <si>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</si>
  <si>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</si>
  <si>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</si>
  <si>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</si>
  <si>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</si>
  <si>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</si>
  <si>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</si>
  <si>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</si>
  <si>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</si>
  <si>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</si>
  <si>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</si>
  <si>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</si>
  <si>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</si>
  <si>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</si>
  <si>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</si>
  <si>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</si>
  <si>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</si>
  <si>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</si>
  <si>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</si>
  <si>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</si>
  <si>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</si>
  <si>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</si>
  <si>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</si>
  <si>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</si>
  <si>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</si>
  <si>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</si>
  <si>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</si>
  <si>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</si>
  <si>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</si>
  <si>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</si>
  <si>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</si>
  <si>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</si>
  <si>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</si>
  <si>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</si>
  <si>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</si>
  <si>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</si>
  <si>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</si>
  <si>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</si>
  <si>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</si>
  <si>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</si>
  <si>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</si>
  <si>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</si>
  <si>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</si>
  <si>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</si>
  <si>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</si>
  <si>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</si>
  <si>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</si>
  <si>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</si>
  <si>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</si>
  <si>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</si>
  <si>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</si>
  <si>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</si>
  <si>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</si>
  <si>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</si>
  <si>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</si>
  <si>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</si>
  <si>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</si>
  <si>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</si>
  <si>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</si>
  <si>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</si>
  <si>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</si>
  <si>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</si>
  <si>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</si>
  <si>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</si>
  <si>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</si>
  <si>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</si>
  <si>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</si>
  <si>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</si>
  <si>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</si>
  <si>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</si>
  <si>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</si>
  <si>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</si>
  <si>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</si>
  <si>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</si>
  <si>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</si>
  <si>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</si>
  <si>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</si>
  <si>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</si>
  <si>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</si>
  <si>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</si>
  <si>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</si>
  <si>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</si>
  <si>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</si>
  <si>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</si>
  <si>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</si>
  <si>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</si>
  <si>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</si>
  <si>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</si>
  <si>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</si>
  <si>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</si>
  <si>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</si>
  <si>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</si>
  <si>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</si>
  <si>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</si>
  <si>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</si>
  <si>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</si>
  <si>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</si>
  <si>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</si>
  <si>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</si>
  <si>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</si>
  <si>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</si>
  <si>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</si>
  <si>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</si>
  <si>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</si>
  <si>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</si>
  <si>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</si>
  <si>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</si>
  <si>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</si>
  <si>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</si>
  <si>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</si>
  <si>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</si>
  <si>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</si>
  <si>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</si>
  <si>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</si>
  <si>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</si>
  <si>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</si>
  <si>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</si>
  <si>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</si>
  <si>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</si>
  <si>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</si>
  <si>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</si>
  <si>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</si>
  <si>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</si>
  <si>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</si>
  <si>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</si>
  <si>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</si>
  <si>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</si>
  <si>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</si>
  <si>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</si>
  <si>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</si>
  <si>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</si>
  <si>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</si>
  <si>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</si>
  <si>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</si>
  <si>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</si>
  <si>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</si>
  <si>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</si>
  <si>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</si>
  <si>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</si>
  <si>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</si>
  <si>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</si>
  <si>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</si>
  <si>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</si>
  <si>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</si>
  <si>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</si>
  <si>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</si>
  <si>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</si>
  <si>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</si>
  <si>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</si>
  <si>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</si>
  <si>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</si>
  <si>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</si>
  <si>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</si>
  <si>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</si>
  <si>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</si>
  <si>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</si>
  <si>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</si>
  <si>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</si>
  <si>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</si>
  <si>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</si>
  <si>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</si>
  <si>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</si>
  <si>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</si>
  <si>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</si>
  <si>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</si>
  <si>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</si>
  <si>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0112400002</t>
  </si>
  <si>
    <t>ISR RETENCIONES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</si>
  <si>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</si>
  <si>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</si>
  <si>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</si>
  <si>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</si>
  <si>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</si>
  <si>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</si>
  <si>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</si>
  <si>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</si>
  <si>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</si>
  <si>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</si>
  <si>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</si>
  <si>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</si>
  <si>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0123405891</t>
  </si>
  <si>
    <t>Infraestructura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</si>
  <si>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</si>
  <si>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</si>
  <si>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</si>
  <si>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</si>
  <si>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</si>
  <si>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</si>
  <si>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</si>
  <si>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</si>
  <si>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</si>
  <si>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</si>
  <si>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</si>
  <si>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</si>
  <si>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</si>
  <si>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</si>
  <si>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</si>
  <si>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</si>
  <si>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</si>
  <si>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</si>
  <si>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0124615611</t>
  </si>
  <si>
    <t>Maquinaria y equipo agropecuario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</si>
  <si>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</si>
  <si>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</si>
  <si>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</si>
  <si>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</si>
  <si>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</si>
  <si>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</si>
  <si>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0126305111</t>
  </si>
  <si>
    <t>0126305151</t>
  </si>
  <si>
    <t>0126305211</t>
  </si>
  <si>
    <t>0126305221</t>
  </si>
  <si>
    <t>0126305311</t>
  </si>
  <si>
    <t>0126305611</t>
  </si>
  <si>
    <t>0126305651</t>
  </si>
  <si>
    <t>0126305663</t>
  </si>
  <si>
    <t>0126305671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</si>
  <si>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</si>
  <si>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</si>
  <si>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</si>
  <si>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</si>
  <si>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</si>
  <si>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</si>
  <si>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</si>
  <si>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</si>
  <si>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0211700001</t>
  </si>
  <si>
    <t>ISR RETENCION POR SALARIOS</t>
  </si>
  <si>
    <t>0211700002</t>
  </si>
  <si>
    <t>ISR RETENCION POR ASIMILADOS A SALARIOS</t>
  </si>
  <si>
    <t>0211700003</t>
  </si>
  <si>
    <t>ISR RETENCION POR HONORARIOS</t>
  </si>
  <si>
    <t>0211700005</t>
  </si>
  <si>
    <t>RETENCIÓN IMPUESTO CEDULAR</t>
  </si>
  <si>
    <t>0211900001</t>
  </si>
  <si>
    <t>Otras ctas por pagar CP</t>
  </si>
  <si>
    <t>0414304306</t>
  </si>
  <si>
    <t>Cancha de squash, por hora</t>
  </si>
  <si>
    <t>0414304308</t>
  </si>
  <si>
    <t>Servicios de sanitarios en unidad deportiva</t>
  </si>
  <si>
    <t>0414304309</t>
  </si>
  <si>
    <t>Servicio de sanitarios estadio municipal de futbol</t>
  </si>
  <si>
    <t>0414304314</t>
  </si>
  <si>
    <t>Gimnasio de fisicoconstructvismo y box (por mes)</t>
  </si>
  <si>
    <t>0414304319</t>
  </si>
  <si>
    <t>Cancha de squash módulo comude (por hora)</t>
  </si>
  <si>
    <t>0414304321</t>
  </si>
  <si>
    <t>Campo sintético de futbol (por partido)</t>
  </si>
  <si>
    <t>0414304322</t>
  </si>
  <si>
    <t>Uso de instalaciones masivos menos de 100 personas</t>
  </si>
  <si>
    <t>0414304323</t>
  </si>
  <si>
    <t>Consulta terapia fisica</t>
  </si>
  <si>
    <t>0414304324</t>
  </si>
  <si>
    <t>Consulta nutriologo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</si>
  <si>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</si>
  <si>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</si>
  <si>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</si>
  <si>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</si>
  <si>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</si>
  <si>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serivios generales</t>
  </si>
  <si>
    <t>0422109104</t>
  </si>
  <si>
    <t>Ayudas, Subsidios y Transferencias</t>
  </si>
  <si>
    <t>0422109105</t>
  </si>
  <si>
    <t>Bienes Muebles e Inmuebles</t>
  </si>
  <si>
    <t>0422409401</t>
  </si>
  <si>
    <t>Donativo</t>
  </si>
  <si>
    <t>0511101131</t>
  </si>
  <si>
    <t>Sueldos Base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</si>
  <si>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</si>
  <si>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</si>
  <si>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</si>
  <si>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</si>
  <si>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</si>
  <si>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</si>
  <si>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0511501522</t>
  </si>
  <si>
    <t>Liquid por indem y sueldos y salarios caídos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</si>
  <si>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</si>
  <si>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</si>
  <si>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</si>
  <si>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</si>
  <si>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</si>
  <si>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</si>
  <si>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</si>
  <si>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</si>
  <si>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</si>
  <si>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</si>
  <si>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</si>
  <si>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</si>
  <si>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0512502541</t>
  </si>
  <si>
    <t>Materiales accesorios y suministros médicos</t>
  </si>
  <si>
    <t>0512602613</t>
  </si>
  <si>
    <t>Combus Lub y aditp maq eq Prod y serv Admin</t>
  </si>
  <si>
    <t>0512702711</t>
  </si>
  <si>
    <t>Vestuario y uniformes</t>
  </si>
  <si>
    <t>0512702731</t>
  </si>
  <si>
    <t>Artículos deportivos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</si>
  <si>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</si>
  <si>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</si>
  <si>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</si>
  <si>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</si>
  <si>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</si>
  <si>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</si>
  <si>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0513103171</t>
  </si>
  <si>
    <t>Servicios de acceso de internet</t>
  </si>
  <si>
    <t>0513203231</t>
  </si>
  <si>
    <t>Arrendam de Mobil y Eq de administración</t>
  </si>
  <si>
    <t>0513203252</t>
  </si>
  <si>
    <t>Arrend Vehículos Serv Administrativos</t>
  </si>
  <si>
    <t>0513303361</t>
  </si>
  <si>
    <t>Impresiones doc ofic p prestación de Serv pub</t>
  </si>
  <si>
    <t>0513403411</t>
  </si>
  <si>
    <t>Servicios financieros y bancarios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</si>
  <si>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</si>
  <si>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</si>
  <si>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</si>
  <si>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</si>
  <si>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</si>
  <si>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</si>
  <si>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</si>
  <si>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</si>
  <si>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0513603612</t>
  </si>
  <si>
    <t>Impresión y elaborac public ofic y de informaci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</si>
  <si>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</si>
  <si>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</si>
  <si>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</si>
  <si>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</si>
  <si>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</si>
  <si>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</si>
  <si>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0513803852</t>
  </si>
  <si>
    <t>Gastos ofic Serv pub superiores y mandos medios</t>
  </si>
  <si>
    <t>0513903981</t>
  </si>
  <si>
    <t>Impuesto sobre nóminas</t>
  </si>
  <si>
    <t>0513903982</t>
  </si>
  <si>
    <t>Otros impuestos</t>
  </si>
  <si>
    <t>0524104411</t>
  </si>
  <si>
    <t>Gastos relac con activ culturales deport y ayu</t>
  </si>
  <si>
    <t>0524104414</t>
  </si>
  <si>
    <t>Premios estímulos recompensas y seguros a deport</t>
  </si>
  <si>
    <t>0524204421</t>
  </si>
  <si>
    <t>Becas</t>
  </si>
  <si>
    <t>0321000001</t>
  </si>
  <si>
    <t>RESULT DEL EJERCICIO: AHORRO/DESAHORRO)</t>
  </si>
  <si>
    <t>RESULTADO DEL EJERC (AHORRO/DESAHORRO)</t>
  </si>
  <si>
    <t>0322000001</t>
  </si>
  <si>
    <t>RESULTADO DEL EJERCICIO 2000</t>
  </si>
  <si>
    <t>0322000002</t>
  </si>
  <si>
    <t>RESULTADO DEL EJERCICIO 2001</t>
  </si>
  <si>
    <t>0322000003</t>
  </si>
  <si>
    <t>RESULTADO DEL EJERCICIO 2002</t>
  </si>
  <si>
    <t>0322000004</t>
  </si>
  <si>
    <t>RESULTADO DEL EJERCICIO 2003</t>
  </si>
  <si>
    <t>0322000005</t>
  </si>
  <si>
    <t>RESULTADO DEL EJERCICIO 2004</t>
  </si>
  <si>
    <t>0322000006</t>
  </si>
  <si>
    <t>RESULTADO DEL EJERCICIO 2005</t>
  </si>
  <si>
    <t>0322000007</t>
  </si>
  <si>
    <t>RESULTADO DEL EJERCICIO 2006</t>
  </si>
  <si>
    <t>0322000008</t>
  </si>
  <si>
    <t>RESULTADO DEL EJERCICIO 2007</t>
  </si>
  <si>
    <t>0322000009</t>
  </si>
  <si>
    <t>RESULTADO DEL EJERCICIO 2008</t>
  </si>
  <si>
    <t>0322000010</t>
  </si>
  <si>
    <t>RESULTADO DEL EJERCICIO 2009</t>
  </si>
  <si>
    <t>0322000011</t>
  </si>
  <si>
    <t>RESULTADO DEL EJERCICIO 2010</t>
  </si>
  <si>
    <t>0322000012</t>
  </si>
  <si>
    <t>RESULTADO DEL EJERCICIO 2011</t>
  </si>
  <si>
    <t>0322000013</t>
  </si>
  <si>
    <t>RESULTADO DEL EJERCICIO 2012</t>
  </si>
  <si>
    <t>0322000014</t>
  </si>
  <si>
    <t>RESULTADO DEL EJERCICIO 2013</t>
  </si>
  <si>
    <t>0322000015</t>
  </si>
  <si>
    <t>RESULTADO DEL EJERCICIO 2014</t>
  </si>
  <si>
    <t>0322000016</t>
  </si>
  <si>
    <t>RESULTADO DEL EJERCICIO 2015</t>
  </si>
  <si>
    <t>0322000017</t>
  </si>
  <si>
    <t>RESULTADO DEL EJERCICIO 2016</t>
  </si>
  <si>
    <t>0322000501</t>
  </si>
  <si>
    <t>APLICACIÓN DE REMANENTE RECURSO PROPIO EJERC 2013</t>
  </si>
  <si>
    <t>BANORTE 814-017567</t>
  </si>
  <si>
    <t>BANORTE 814-017168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</si>
</sst>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520</v>
      </c>
      <c r="B8" s="285" t="s">
        <v>520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520</v>
      </c>
      <c r="B8" s="287" t="s">
        <v>520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70" zoomScaleNormal="100" zoomScaleSheetLayoutView="100" workbookViewId="0">
      <selection activeCell="D36" sqref="D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535</v>
      </c>
      <c r="B8" s="223" t="s">
        <v>536</v>
      </c>
      <c r="C8" s="222">
        <v>175572.96</v>
      </c>
      <c r="D8" s="222">
        <v>175572.96</v>
      </c>
      <c r="E8" s="222">
        <v>0</v>
      </c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320</v>
      </c>
      <c r="C16" s="244">
        <f>SUM(C8:C15)</f>
        <v>175572.96</v>
      </c>
      <c r="D16" s="244">
        <f>SUM(D8:D15)</f>
        <v>175572.96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319</v>
      </c>
      <c r="B19" s="60"/>
      <c r="C19" s="294"/>
      <c r="D19" s="294"/>
      <c r="E19" s="294"/>
      <c r="F19" s="270" t="s">
        <v>310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309</v>
      </c>
    </row>
    <row r="22" spans="1:6" x14ac:dyDescent="0.2">
      <c r="A22" s="223" t="s">
        <v>537</v>
      </c>
      <c r="B22" s="264" t="s">
        <v>538</v>
      </c>
      <c r="C22" s="265">
        <v>106452.73</v>
      </c>
      <c r="D22" s="265">
        <v>106452.73</v>
      </c>
      <c r="E22" s="265">
        <v>0</v>
      </c>
      <c r="F22" s="264"/>
    </row>
    <row r="23" spans="1:6" x14ac:dyDescent="0.2">
      <c r="A23" s="223" t="s">
        <v>539</v>
      </c>
      <c r="B23" s="264" t="s">
        <v>540</v>
      </c>
      <c r="C23" s="265">
        <v>11582.76</v>
      </c>
      <c r="D23" s="265">
        <v>16582.759999999998</v>
      </c>
      <c r="E23" s="265">
        <v>5000</v>
      </c>
      <c r="F23" s="264"/>
    </row>
    <row r="24" spans="1:6" x14ac:dyDescent="0.2">
      <c r="A24" s="223" t="s">
        <v>541</v>
      </c>
      <c r="B24" s="264" t="s">
        <v>542</v>
      </c>
      <c r="C24" s="265">
        <v>138795.20000000001</v>
      </c>
      <c r="D24" s="265">
        <v>145794.20000000001</v>
      </c>
      <c r="E24" s="265">
        <v>6999</v>
      </c>
      <c r="F24" s="264"/>
    </row>
    <row r="25" spans="1:6" x14ac:dyDescent="0.2">
      <c r="A25" s="223" t="s">
        <v>543</v>
      </c>
      <c r="B25" s="264" t="s">
        <v>544</v>
      </c>
      <c r="C25" s="265">
        <v>101545.64</v>
      </c>
      <c r="D25" s="265">
        <v>116281.64</v>
      </c>
      <c r="E25" s="265">
        <v>14736</v>
      </c>
      <c r="F25" s="264"/>
    </row>
    <row r="26" spans="1:6" x14ac:dyDescent="0.2">
      <c r="A26" s="223" t="s">
        <v>545</v>
      </c>
      <c r="B26" s="264" t="s">
        <v>546</v>
      </c>
      <c r="C26" s="265">
        <v>363897.8</v>
      </c>
      <c r="D26" s="265">
        <v>363897.8</v>
      </c>
      <c r="E26" s="265">
        <v>0</v>
      </c>
      <c r="F26" s="264"/>
    </row>
    <row r="27" spans="1:6" x14ac:dyDescent="0.2">
      <c r="A27" s="223" t="s">
        <v>547</v>
      </c>
      <c r="B27" s="264" t="s">
        <v>548</v>
      </c>
      <c r="C27" s="265">
        <v>11320.25</v>
      </c>
      <c r="D27" s="265">
        <v>11320.25</v>
      </c>
      <c r="E27" s="265">
        <v>0</v>
      </c>
      <c r="F27" s="264"/>
    </row>
    <row r="28" spans="1:6" x14ac:dyDescent="0.2">
      <c r="A28" s="223" t="s">
        <v>549</v>
      </c>
      <c r="B28" s="264" t="s">
        <v>550</v>
      </c>
      <c r="C28" s="265">
        <v>98326</v>
      </c>
      <c r="D28" s="265">
        <v>98326</v>
      </c>
      <c r="E28" s="265">
        <v>0</v>
      </c>
      <c r="F28" s="264"/>
    </row>
    <row r="29" spans="1:6" x14ac:dyDescent="0.2">
      <c r="A29" s="223" t="s">
        <v>551</v>
      </c>
      <c r="B29" s="264" t="s">
        <v>552</v>
      </c>
      <c r="C29" s="265">
        <v>30281.96</v>
      </c>
      <c r="D29" s="265">
        <v>33645.96</v>
      </c>
      <c r="E29" s="265">
        <v>3364</v>
      </c>
      <c r="F29" s="264"/>
    </row>
    <row r="30" spans="1:6" x14ac:dyDescent="0.2">
      <c r="A30" s="223" t="s">
        <v>553</v>
      </c>
      <c r="B30" s="264" t="s">
        <v>554</v>
      </c>
      <c r="C30" s="265">
        <v>154540</v>
      </c>
      <c r="D30" s="265">
        <v>154540</v>
      </c>
      <c r="E30" s="265">
        <v>0</v>
      </c>
      <c r="F30" s="264"/>
    </row>
    <row r="31" spans="1:6" x14ac:dyDescent="0.2">
      <c r="A31" s="223" t="s">
        <v>555</v>
      </c>
      <c r="B31" s="264" t="s">
        <v>556</v>
      </c>
      <c r="C31" s="265">
        <v>20279.810000000001</v>
      </c>
      <c r="D31" s="265">
        <v>20279.810000000001</v>
      </c>
      <c r="E31" s="265">
        <v>0</v>
      </c>
      <c r="F31" s="264"/>
    </row>
    <row r="32" spans="1:6" x14ac:dyDescent="0.2">
      <c r="A32" s="223" t="s">
        <v>557</v>
      </c>
      <c r="B32" s="264" t="s">
        <v>558</v>
      </c>
      <c r="C32" s="265">
        <v>2019</v>
      </c>
      <c r="D32" s="265">
        <v>2019</v>
      </c>
      <c r="E32" s="265">
        <v>0</v>
      </c>
      <c r="F32" s="264"/>
    </row>
    <row r="33" spans="1:8" x14ac:dyDescent="0.2">
      <c r="A33" s="223" t="s">
        <v>559</v>
      </c>
      <c r="B33" s="264" t="s">
        <v>560</v>
      </c>
      <c r="C33" s="265">
        <v>126124.8</v>
      </c>
      <c r="D33" s="265">
        <v>126124.8</v>
      </c>
      <c r="E33" s="265">
        <v>0</v>
      </c>
      <c r="F33" s="264"/>
    </row>
    <row r="34" spans="1:8" x14ac:dyDescent="0.2">
      <c r="A34" s="223" t="s">
        <v>561</v>
      </c>
      <c r="B34" s="264" t="s">
        <v>562</v>
      </c>
      <c r="C34" s="265">
        <v>113752.07</v>
      </c>
      <c r="D34" s="265">
        <v>113752.07</v>
      </c>
      <c r="E34" s="265">
        <v>0</v>
      </c>
      <c r="F34" s="264"/>
    </row>
    <row r="35" spans="1:8" x14ac:dyDescent="0.2">
      <c r="A35" s="223"/>
      <c r="B35" s="264"/>
      <c r="C35" s="265"/>
      <c r="D35" s="265"/>
      <c r="E35" s="265"/>
      <c r="F35" s="264"/>
    </row>
    <row r="36" spans="1:8" x14ac:dyDescent="0.2">
      <c r="A36" s="62"/>
      <c r="B36" s="62" t="s">
        <v>318</v>
      </c>
      <c r="C36" s="244">
        <f>SUM(C22:C35)</f>
        <v>1278918.02</v>
      </c>
      <c r="D36" s="244">
        <f>SUM(D22:D35)</f>
        <v>1309017.02</v>
      </c>
      <c r="E36" s="244">
        <f>SUM(E22:E35)</f>
        <v>30099</v>
      </c>
      <c r="F36" s="244"/>
    </row>
    <row r="37" spans="1:8" s="8" customFormat="1" x14ac:dyDescent="0.2">
      <c r="A37" s="59"/>
      <c r="B37" s="59"/>
      <c r="C37" s="11"/>
      <c r="D37" s="11"/>
      <c r="E37" s="11"/>
      <c r="F37" s="11"/>
    </row>
    <row r="38" spans="1:8" s="8" customFormat="1" x14ac:dyDescent="0.2">
      <c r="A38" s="59"/>
      <c r="B38" s="59"/>
      <c r="C38" s="11"/>
      <c r="D38" s="11"/>
      <c r="E38" s="11"/>
      <c r="F38" s="11"/>
    </row>
    <row r="39" spans="1:8" s="8" customFormat="1" ht="11.25" customHeight="1" x14ac:dyDescent="0.2">
      <c r="A39" s="217" t="s">
        <v>317</v>
      </c>
      <c r="B39" s="217"/>
      <c r="C39" s="294"/>
      <c r="D39" s="294"/>
      <c r="E39" s="294"/>
      <c r="G39" s="270" t="s">
        <v>310</v>
      </c>
    </row>
    <row r="40" spans="1:8" s="8" customFormat="1" x14ac:dyDescent="0.2">
      <c r="A40" s="281"/>
      <c r="B40" s="281"/>
      <c r="C40" s="229"/>
      <c r="D40" s="7"/>
      <c r="E40" s="7"/>
      <c r="F40" s="89"/>
    </row>
    <row r="41" spans="1:8" s="8" customFormat="1" ht="27.95" customHeight="1" x14ac:dyDescent="0.2">
      <c r="A41" s="228" t="s">
        <v>45</v>
      </c>
      <c r="B41" s="227" t="s">
        <v>46</v>
      </c>
      <c r="C41" s="293" t="s">
        <v>47</v>
      </c>
      <c r="D41" s="293" t="s">
        <v>48</v>
      </c>
      <c r="E41" s="293" t="s">
        <v>49</v>
      </c>
      <c r="F41" s="292" t="s">
        <v>309</v>
      </c>
      <c r="G41" s="292" t="s">
        <v>308</v>
      </c>
      <c r="H41" s="292" t="s">
        <v>307</v>
      </c>
    </row>
    <row r="42" spans="1:8" s="8" customFormat="1" x14ac:dyDescent="0.2">
      <c r="A42" s="223" t="s">
        <v>520</v>
      </c>
      <c r="B42" s="264" t="s">
        <v>520</v>
      </c>
      <c r="C42" s="222"/>
      <c r="D42" s="265"/>
      <c r="E42" s="265"/>
      <c r="F42" s="264"/>
      <c r="G42" s="264"/>
      <c r="H42" s="264"/>
    </row>
    <row r="43" spans="1:8" s="8" customFormat="1" x14ac:dyDescent="0.2">
      <c r="A43" s="223"/>
      <c r="B43" s="264"/>
      <c r="C43" s="222"/>
      <c r="D43" s="265"/>
      <c r="E43" s="265"/>
      <c r="F43" s="264"/>
      <c r="G43" s="264"/>
      <c r="H43" s="264"/>
    </row>
    <row r="44" spans="1:8" s="8" customFormat="1" x14ac:dyDescent="0.2">
      <c r="A44" s="223"/>
      <c r="B44" s="264"/>
      <c r="C44" s="222"/>
      <c r="D44" s="265"/>
      <c r="E44" s="265"/>
      <c r="F44" s="264"/>
      <c r="G44" s="264"/>
      <c r="H44" s="264"/>
    </row>
    <row r="45" spans="1:8" s="8" customFormat="1" x14ac:dyDescent="0.2">
      <c r="A45" s="223"/>
      <c r="B45" s="264"/>
      <c r="C45" s="222"/>
      <c r="D45" s="265"/>
      <c r="E45" s="265"/>
      <c r="F45" s="264"/>
      <c r="G45" s="264"/>
      <c r="H45" s="264"/>
    </row>
    <row r="46" spans="1:8" s="8" customFormat="1" x14ac:dyDescent="0.2">
      <c r="A46" s="62"/>
      <c r="B46" s="62" t="s">
        <v>316</v>
      </c>
      <c r="C46" s="244">
        <f>SUM(C42:C45)</f>
        <v>0</v>
      </c>
      <c r="D46" s="244">
        <f>SUM(D42:D45)</f>
        <v>0</v>
      </c>
      <c r="E46" s="244">
        <f>SUM(E42:E45)</f>
        <v>0</v>
      </c>
      <c r="F46" s="244"/>
      <c r="G46" s="244"/>
      <c r="H46" s="244"/>
    </row>
    <row r="47" spans="1:8" s="8" customFormat="1" x14ac:dyDescent="0.2">
      <c r="A47" s="15"/>
      <c r="B47" s="15"/>
      <c r="C47" s="16"/>
      <c r="D47" s="16"/>
      <c r="E47" s="16"/>
      <c r="F47" s="11"/>
    </row>
    <row r="49" spans="1:8" x14ac:dyDescent="0.2">
      <c r="A49" s="217" t="s">
        <v>315</v>
      </c>
      <c r="B49" s="217"/>
      <c r="C49" s="294"/>
      <c r="D49" s="294"/>
      <c r="E49" s="294"/>
      <c r="G49" s="270" t="s">
        <v>310</v>
      </c>
    </row>
    <row r="50" spans="1:8" x14ac:dyDescent="0.2">
      <c r="A50" s="281"/>
      <c r="B50" s="281"/>
      <c r="C50" s="229"/>
      <c r="H50" s="7"/>
    </row>
    <row r="51" spans="1:8" ht="27.95" customHeight="1" x14ac:dyDescent="0.2">
      <c r="A51" s="228" t="s">
        <v>45</v>
      </c>
      <c r="B51" s="227" t="s">
        <v>46</v>
      </c>
      <c r="C51" s="293" t="s">
        <v>47</v>
      </c>
      <c r="D51" s="293" t="s">
        <v>48</v>
      </c>
      <c r="E51" s="293" t="s">
        <v>49</v>
      </c>
      <c r="F51" s="292" t="s">
        <v>309</v>
      </c>
      <c r="G51" s="292" t="s">
        <v>308</v>
      </c>
      <c r="H51" s="292" t="s">
        <v>307</v>
      </c>
    </row>
    <row r="52" spans="1:8" x14ac:dyDescent="0.2">
      <c r="A52" s="223" t="s">
        <v>520</v>
      </c>
      <c r="B52" s="264" t="s">
        <v>520</v>
      </c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223"/>
      <c r="B54" s="264"/>
      <c r="C54" s="222"/>
      <c r="D54" s="265"/>
      <c r="E54" s="265"/>
      <c r="F54" s="264"/>
      <c r="G54" s="264"/>
      <c r="H54" s="264"/>
    </row>
    <row r="55" spans="1:8" x14ac:dyDescent="0.2">
      <c r="A55" s="223"/>
      <c r="B55" s="264"/>
      <c r="C55" s="222"/>
      <c r="D55" s="265"/>
      <c r="E55" s="265"/>
      <c r="F55" s="264"/>
      <c r="G55" s="264"/>
      <c r="H55" s="264"/>
    </row>
    <row r="56" spans="1:8" x14ac:dyDescent="0.2">
      <c r="A56" s="62"/>
      <c r="B56" s="62" t="s">
        <v>314</v>
      </c>
      <c r="C56" s="244">
        <f>SUM(C52:C55)</f>
        <v>0</v>
      </c>
      <c r="D56" s="244">
        <f>SUM(D52:D55)</f>
        <v>0</v>
      </c>
      <c r="E56" s="244">
        <f>SUM(E52:E55)</f>
        <v>0</v>
      </c>
      <c r="F56" s="244"/>
      <c r="G56" s="244"/>
      <c r="H56" s="244"/>
    </row>
    <row r="59" spans="1:8" x14ac:dyDescent="0.2">
      <c r="A59" s="217" t="s">
        <v>313</v>
      </c>
      <c r="B59" s="217"/>
      <c r="C59" s="294"/>
      <c r="D59" s="294"/>
      <c r="E59" s="294"/>
      <c r="G59" s="270" t="s">
        <v>310</v>
      </c>
    </row>
    <row r="60" spans="1:8" x14ac:dyDescent="0.2">
      <c r="A60" s="281"/>
      <c r="B60" s="281"/>
      <c r="C60" s="229"/>
    </row>
    <row r="61" spans="1:8" ht="27.95" customHeight="1" x14ac:dyDescent="0.2">
      <c r="A61" s="228" t="s">
        <v>45</v>
      </c>
      <c r="B61" s="227" t="s">
        <v>46</v>
      </c>
      <c r="C61" s="293" t="s">
        <v>47</v>
      </c>
      <c r="D61" s="293" t="s">
        <v>48</v>
      </c>
      <c r="E61" s="293" t="s">
        <v>49</v>
      </c>
      <c r="F61" s="292" t="s">
        <v>309</v>
      </c>
      <c r="G61" s="292" t="s">
        <v>308</v>
      </c>
      <c r="H61" s="292" t="s">
        <v>307</v>
      </c>
    </row>
    <row r="62" spans="1:8" x14ac:dyDescent="0.2">
      <c r="A62" s="223" t="s">
        <v>563</v>
      </c>
      <c r="B62" s="264" t="s">
        <v>538</v>
      </c>
      <c r="C62" s="222">
        <v>-733.69</v>
      </c>
      <c r="D62" s="265">
        <v>-733.69</v>
      </c>
      <c r="E62" s="265">
        <v>0</v>
      </c>
      <c r="F62" s="264"/>
      <c r="G62" s="264"/>
      <c r="H62" s="264"/>
    </row>
    <row r="63" spans="1:8" x14ac:dyDescent="0.2">
      <c r="A63" s="223" t="s">
        <v>564</v>
      </c>
      <c r="B63" s="264" t="s">
        <v>542</v>
      </c>
      <c r="C63" s="222">
        <v>-32081.07</v>
      </c>
      <c r="D63" s="265">
        <v>-32081.07</v>
      </c>
      <c r="E63" s="265">
        <v>0</v>
      </c>
      <c r="F63" s="264"/>
      <c r="G63" s="264"/>
      <c r="H63" s="264"/>
    </row>
    <row r="64" spans="1:8" x14ac:dyDescent="0.2">
      <c r="A64" s="223" t="s">
        <v>565</v>
      </c>
      <c r="B64" s="264" t="s">
        <v>544</v>
      </c>
      <c r="C64" s="222">
        <v>-10300.58</v>
      </c>
      <c r="D64" s="265">
        <v>-10300.58</v>
      </c>
      <c r="E64" s="265">
        <v>0</v>
      </c>
      <c r="F64" s="264"/>
      <c r="G64" s="264"/>
      <c r="H64" s="264"/>
    </row>
    <row r="65" spans="1:8" x14ac:dyDescent="0.2">
      <c r="A65" s="223" t="s">
        <v>566</v>
      </c>
      <c r="B65" s="264" t="s">
        <v>546</v>
      </c>
      <c r="C65" s="222">
        <v>-9983.73</v>
      </c>
      <c r="D65" s="265">
        <v>-9983.73</v>
      </c>
      <c r="E65" s="265">
        <v>0</v>
      </c>
      <c r="F65" s="264"/>
      <c r="G65" s="264"/>
      <c r="H65" s="264"/>
    </row>
    <row r="66" spans="1:8" x14ac:dyDescent="0.2">
      <c r="A66" s="223" t="s">
        <v>567</v>
      </c>
      <c r="B66" s="264" t="s">
        <v>552</v>
      </c>
      <c r="C66" s="222">
        <v>-3860.08</v>
      </c>
      <c r="D66" s="265">
        <v>-3860.08</v>
      </c>
      <c r="E66" s="265">
        <v>0</v>
      </c>
      <c r="F66" s="264"/>
      <c r="G66" s="264"/>
      <c r="H66" s="264"/>
    </row>
    <row r="67" spans="1:8" x14ac:dyDescent="0.2">
      <c r="A67" s="223" t="s">
        <v>568</v>
      </c>
      <c r="B67" s="264" t="s">
        <v>556</v>
      </c>
      <c r="C67" s="222">
        <v>-9582.26</v>
      </c>
      <c r="D67" s="265">
        <v>-9582.26</v>
      </c>
      <c r="E67" s="265">
        <v>0</v>
      </c>
      <c r="F67" s="264"/>
      <c r="G67" s="264"/>
      <c r="H67" s="264"/>
    </row>
    <row r="68" spans="1:8" x14ac:dyDescent="0.2">
      <c r="A68" s="223" t="s">
        <v>569</v>
      </c>
      <c r="B68" s="264" t="s">
        <v>558</v>
      </c>
      <c r="C68" s="222">
        <v>-134.6</v>
      </c>
      <c r="D68" s="265">
        <v>-134.6</v>
      </c>
      <c r="E68" s="265">
        <v>0</v>
      </c>
      <c r="F68" s="264"/>
      <c r="G68" s="264"/>
      <c r="H68" s="264"/>
    </row>
    <row r="69" spans="1:8" x14ac:dyDescent="0.2">
      <c r="A69" s="223" t="s">
        <v>570</v>
      </c>
      <c r="B69" s="264" t="s">
        <v>560</v>
      </c>
      <c r="C69" s="222">
        <v>-5327.28</v>
      </c>
      <c r="D69" s="265">
        <v>-5327.28</v>
      </c>
      <c r="E69" s="265">
        <v>0</v>
      </c>
      <c r="F69" s="264"/>
      <c r="G69" s="264"/>
      <c r="H69" s="264"/>
    </row>
    <row r="70" spans="1:8" x14ac:dyDescent="0.2">
      <c r="A70" s="223" t="s">
        <v>571</v>
      </c>
      <c r="B70" s="264" t="s">
        <v>562</v>
      </c>
      <c r="C70" s="222">
        <v>-28090.63</v>
      </c>
      <c r="D70" s="265">
        <v>-28090.63</v>
      </c>
      <c r="E70" s="265">
        <v>0</v>
      </c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312</v>
      </c>
      <c r="C72" s="244">
        <f>SUM(C62:C71)</f>
        <v>-100093.92000000001</v>
      </c>
      <c r="D72" s="244">
        <f>SUM(D62:D71)</f>
        <v>-100093.92000000001</v>
      </c>
      <c r="E72" s="244">
        <f>SUM(E62:E71)</f>
        <v>0</v>
      </c>
      <c r="F72" s="244"/>
      <c r="G72" s="244"/>
      <c r="H72" s="244"/>
    </row>
    <row r="75" spans="1:8" x14ac:dyDescent="0.2">
      <c r="A75" s="217" t="s">
        <v>311</v>
      </c>
      <c r="B75" s="217"/>
      <c r="C75" s="294"/>
      <c r="D75" s="294"/>
      <c r="E75" s="294"/>
      <c r="G75" s="270" t="s">
        <v>310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309</v>
      </c>
      <c r="G77" s="292" t="s">
        <v>308</v>
      </c>
      <c r="H77" s="292" t="s">
        <v>307</v>
      </c>
    </row>
    <row r="78" spans="1:8" x14ac:dyDescent="0.2">
      <c r="A78" s="223" t="s">
        <v>520</v>
      </c>
      <c r="B78" s="264" t="s">
        <v>520</v>
      </c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223"/>
      <c r="B80" s="264"/>
      <c r="C80" s="222"/>
      <c r="D80" s="265"/>
      <c r="E80" s="265"/>
      <c r="F80" s="264"/>
      <c r="G80" s="264"/>
      <c r="H80" s="264"/>
    </row>
    <row r="81" spans="1:8" x14ac:dyDescent="0.2">
      <c r="A81" s="223"/>
      <c r="B81" s="264"/>
      <c r="C81" s="222"/>
      <c r="D81" s="265"/>
      <c r="E81" s="265"/>
      <c r="F81" s="264"/>
      <c r="G81" s="264"/>
      <c r="H81" s="264"/>
    </row>
    <row r="82" spans="1:8" x14ac:dyDescent="0.2">
      <c r="A82" s="62"/>
      <c r="B82" s="62" t="s">
        <v>306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/>
      <c r="G82" s="244"/>
      <c r="H82" s="244"/>
    </row>
  </sheetData>
  <dataValidations count="8">
    <dataValidation allowBlank="1" showInputMessage="1" showErrorMessage="1" prompt="Importe final del periodo que corresponde la información financiera trimestral que se presenta." sqref="D7 D21 D41 D51 D61 D77"/>
    <dataValidation allowBlank="1" showInputMessage="1" showErrorMessage="1" prompt="Saldo al 31 de diciembre del año anterior del ejercio que se presenta." sqref="C7 C21 C41 C51 C61 C77"/>
    <dataValidation allowBlank="1" showInputMessage="1" showErrorMessage="1" prompt="Corresponde al número de la cuenta de acuerdo al Plan de Cuentas emitido por el CONAC (DOF 23/12/2015)." sqref="A7 A21 A41 A51 A61 A77"/>
    <dataValidation allowBlank="1" showInputMessage="1" showErrorMessage="1" prompt="Indicar la tasa de aplicación." sqref="H41 H51 H61 H77"/>
    <dataValidation allowBlank="1" showInputMessage="1" showErrorMessage="1" prompt="Indicar el método de depreciación." sqref="G41 G51 G61 G77"/>
    <dataValidation allowBlank="1" showInputMessage="1" showErrorMessage="1" prompt="Corresponde al nombre o descripción de la cuenta de acuerdo al Plan de Cuentas emitido por el CONAC." sqref="B7 B21 B41 B51 B61 B77"/>
    <dataValidation allowBlank="1" showInputMessage="1" showErrorMessage="1" prompt="Diferencia entre el saldo final y el inicial presentados." sqref="E7 E21 E41 E51 E61 E77"/>
    <dataValidation allowBlank="1" showInputMessage="1" showErrorMessage="1" prompt="Criterio para la aplicación de depreciación: anual, mensual, trimestral, etc." sqref="F7 F21 F77 F51 F61 F41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572</v>
      </c>
      <c r="C8" s="222">
        <v>78602.600000000006</v>
      </c>
      <c r="D8" s="304">
        <v>78602.600000000006</v>
      </c>
      <c r="E8" s="304">
        <v>0</v>
      </c>
      <c r="F8" s="303"/>
    </row>
    <row r="9" spans="1:6" x14ac:dyDescent="0.2">
      <c r="A9" s="285">
        <v>125415971</v>
      </c>
      <c r="B9" s="285" t="s">
        <v>573</v>
      </c>
      <c r="C9" s="222">
        <v>4002</v>
      </c>
      <c r="D9" s="304">
        <v>4002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82604.600000000006</v>
      </c>
      <c r="D13" s="244">
        <f>SUM(D8:D12)</f>
        <v>82604.600000000006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574</v>
      </c>
      <c r="B19" s="285" t="s">
        <v>575</v>
      </c>
      <c r="C19" s="222">
        <v>-56495.9</v>
      </c>
      <c r="D19" s="222">
        <v>-56495.9</v>
      </c>
      <c r="E19" s="222">
        <v>0</v>
      </c>
      <c r="F19" s="303"/>
    </row>
    <row r="20" spans="1:6" ht="11.25" customHeight="1" x14ac:dyDescent="0.2">
      <c r="A20" s="223" t="s">
        <v>576</v>
      </c>
      <c r="B20" s="285" t="s">
        <v>577</v>
      </c>
      <c r="C20" s="222">
        <v>-66.7</v>
      </c>
      <c r="D20" s="222">
        <v>-66.7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-56562.6</v>
      </c>
      <c r="D22" s="244">
        <f>SUM(D19:D21)</f>
        <v>-56562.6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 t="s">
        <v>520</v>
      </c>
      <c r="B28" s="285" t="s">
        <v>520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520</v>
      </c>
      <c r="B6" s="18" t="s">
        <v>520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opLeftCell="A7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520</v>
      </c>
      <c r="B8" s="223" t="s">
        <v>520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520</v>
      </c>
      <c r="B27" s="237" t="s">
        <v>520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520</v>
      </c>
      <c r="B58" s="237" t="s">
        <v>520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520</v>
      </c>
      <c r="B71" s="223" t="s">
        <v>520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520</v>
      </c>
      <c r="B8" s="287" t="s">
        <v>520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520</v>
      </c>
      <c r="B17" s="287" t="s">
        <v>520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sqref="A1:H4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578</v>
      </c>
      <c r="B8" s="223" t="s">
        <v>579</v>
      </c>
      <c r="C8" s="222">
        <v>-51579.96</v>
      </c>
      <c r="D8" s="222">
        <v>-51579.96</v>
      </c>
      <c r="E8" s="222"/>
      <c r="F8" s="222"/>
      <c r="G8" s="222"/>
      <c r="H8" s="324"/>
    </row>
    <row r="9" spans="1:8" x14ac:dyDescent="0.2">
      <c r="A9" s="223" t="s">
        <v>580</v>
      </c>
      <c r="B9" s="223" t="s">
        <v>581</v>
      </c>
      <c r="C9" s="222">
        <v>-49763.839999999997</v>
      </c>
      <c r="D9" s="222">
        <v>-49763.839999999997</v>
      </c>
      <c r="E9" s="222"/>
      <c r="F9" s="222"/>
      <c r="G9" s="222"/>
      <c r="H9" s="324"/>
    </row>
    <row r="10" spans="1:8" x14ac:dyDescent="0.2">
      <c r="A10" s="223" t="s">
        <v>582</v>
      </c>
      <c r="B10" s="223" t="s">
        <v>583</v>
      </c>
      <c r="C10" s="222">
        <v>-18193.89</v>
      </c>
      <c r="D10" s="222">
        <v>-18193.89</v>
      </c>
      <c r="E10" s="222"/>
      <c r="F10" s="222"/>
      <c r="G10" s="222"/>
      <c r="H10" s="324"/>
    </row>
    <row r="11" spans="1:8" x14ac:dyDescent="0.2">
      <c r="A11" s="223" t="s">
        <v>584</v>
      </c>
      <c r="B11" s="223" t="s">
        <v>585</v>
      </c>
      <c r="C11" s="222">
        <v>-300</v>
      </c>
      <c r="D11" s="222">
        <v>-300</v>
      </c>
      <c r="E11" s="222"/>
      <c r="F11" s="222"/>
      <c r="G11" s="222"/>
      <c r="H11" s="324"/>
    </row>
    <row r="12" spans="1:8" x14ac:dyDescent="0.2">
      <c r="A12" s="223" t="s">
        <v>586</v>
      </c>
      <c r="B12" s="223" t="s">
        <v>587</v>
      </c>
      <c r="C12" s="222">
        <v>-30</v>
      </c>
      <c r="D12" s="222">
        <v>-30</v>
      </c>
      <c r="E12" s="222"/>
      <c r="F12" s="222"/>
      <c r="G12" s="222"/>
      <c r="H12" s="324"/>
    </row>
    <row r="13" spans="1:8" x14ac:dyDescent="0.2">
      <c r="A13" s="223" t="s">
        <v>588</v>
      </c>
      <c r="B13" s="223" t="s">
        <v>589</v>
      </c>
      <c r="C13" s="222">
        <v>-15266.11</v>
      </c>
      <c r="D13" s="222">
        <v>-15266.11</v>
      </c>
      <c r="E13" s="222"/>
      <c r="F13" s="222"/>
      <c r="G13" s="222"/>
      <c r="H13" s="324"/>
    </row>
    <row r="14" spans="1:8" x14ac:dyDescent="0.2">
      <c r="A14" s="223"/>
      <c r="B14" s="223"/>
      <c r="C14" s="222"/>
      <c r="D14" s="222"/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338</v>
      </c>
      <c r="C22" s="322">
        <f>SUM(C8:C21)</f>
        <v>-135133.79999999999</v>
      </c>
      <c r="D22" s="322">
        <f>SUM(D8:D21)</f>
        <v>-135133.79999999999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337</v>
      </c>
      <c r="B25" s="190"/>
      <c r="C25" s="23"/>
      <c r="D25" s="23"/>
      <c r="E25" s="23"/>
      <c r="F25" s="23"/>
      <c r="G25" s="23"/>
      <c r="H25" s="325" t="s">
        <v>336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244</v>
      </c>
      <c r="D27" s="267" t="s">
        <v>267</v>
      </c>
      <c r="E27" s="267" t="s">
        <v>266</v>
      </c>
      <c r="F27" s="267" t="s">
        <v>265</v>
      </c>
      <c r="G27" s="266" t="s">
        <v>264</v>
      </c>
      <c r="H27" s="227" t="s">
        <v>263</v>
      </c>
    </row>
    <row r="28" spans="1:8" x14ac:dyDescent="0.2">
      <c r="A28" s="223" t="s">
        <v>519</v>
      </c>
      <c r="B28" s="223" t="s">
        <v>519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335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50" fitToHeight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sqref="A1:E1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520</v>
      </c>
      <c r="B8" s="223" t="s">
        <v>520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520</v>
      </c>
      <c r="B16" s="330" t="s">
        <v>520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sqref="A1:E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520</v>
      </c>
      <c r="B8" s="330" t="s">
        <v>520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520</v>
      </c>
      <c r="B16" s="276" t="s">
        <v>520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520</v>
      </c>
      <c r="B24" s="330" t="s">
        <v>520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H12" sqref="H12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 t="s">
        <v>520</v>
      </c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zoomScaleNormal="100" zoomScaleSheetLayoutView="100" workbookViewId="0">
      <selection sqref="A1:D41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590</v>
      </c>
      <c r="B8" s="238" t="s">
        <v>591</v>
      </c>
      <c r="C8" s="236">
        <v>-200</v>
      </c>
      <c r="D8" s="222"/>
    </row>
    <row r="9" spans="1:4" x14ac:dyDescent="0.2">
      <c r="A9" s="238" t="s">
        <v>592</v>
      </c>
      <c r="B9" s="238" t="s">
        <v>593</v>
      </c>
      <c r="C9" s="236">
        <v>-15801</v>
      </c>
      <c r="D9" s="222"/>
    </row>
    <row r="10" spans="1:4" x14ac:dyDescent="0.2">
      <c r="A10" s="238" t="s">
        <v>594</v>
      </c>
      <c r="B10" s="238" t="s">
        <v>595</v>
      </c>
      <c r="C10" s="236">
        <v>-115205</v>
      </c>
      <c r="D10" s="222"/>
    </row>
    <row r="11" spans="1:4" x14ac:dyDescent="0.2">
      <c r="A11" s="238" t="s">
        <v>596</v>
      </c>
      <c r="B11" s="238" t="s">
        <v>597</v>
      </c>
      <c r="C11" s="236">
        <v>-24720</v>
      </c>
      <c r="D11" s="222"/>
    </row>
    <row r="12" spans="1:4" x14ac:dyDescent="0.2">
      <c r="A12" s="238" t="s">
        <v>598</v>
      </c>
      <c r="B12" s="238" t="s">
        <v>599</v>
      </c>
      <c r="C12" s="236">
        <v>-200</v>
      </c>
      <c r="D12" s="222"/>
    </row>
    <row r="13" spans="1:4" x14ac:dyDescent="0.2">
      <c r="A13" s="238" t="s">
        <v>600</v>
      </c>
      <c r="B13" s="238" t="s">
        <v>601</v>
      </c>
      <c r="C13" s="236">
        <v>-159209</v>
      </c>
      <c r="D13" s="222"/>
    </row>
    <row r="14" spans="1:4" x14ac:dyDescent="0.2">
      <c r="A14" s="238" t="s">
        <v>602</v>
      </c>
      <c r="B14" s="238" t="s">
        <v>603</v>
      </c>
      <c r="C14" s="236">
        <v>-1000</v>
      </c>
      <c r="D14" s="222"/>
    </row>
    <row r="15" spans="1:4" x14ac:dyDescent="0.2">
      <c r="A15" s="238" t="s">
        <v>604</v>
      </c>
      <c r="B15" s="238" t="s">
        <v>605</v>
      </c>
      <c r="C15" s="236">
        <v>-5010</v>
      </c>
      <c r="D15" s="222"/>
    </row>
    <row r="16" spans="1:4" x14ac:dyDescent="0.2">
      <c r="A16" s="238" t="s">
        <v>606</v>
      </c>
      <c r="B16" s="238" t="s">
        <v>607</v>
      </c>
      <c r="C16" s="236">
        <v>-5320</v>
      </c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s="8" customFormat="1" x14ac:dyDescent="0.2">
      <c r="A21" s="253"/>
      <c r="B21" s="253" t="s">
        <v>357</v>
      </c>
      <c r="C21" s="233">
        <f>SUM(C8:C20)</f>
        <v>-326665</v>
      </c>
      <c r="D21" s="244"/>
    </row>
    <row r="22" spans="1:4" s="8" customFormat="1" x14ac:dyDescent="0.2">
      <c r="A22" s="59"/>
      <c r="B22" s="59"/>
      <c r="C22" s="11"/>
      <c r="D22" s="11"/>
    </row>
    <row r="23" spans="1:4" s="8" customFormat="1" x14ac:dyDescent="0.2">
      <c r="A23" s="59"/>
      <c r="B23" s="59"/>
      <c r="C23" s="11"/>
      <c r="D23" s="11"/>
    </row>
    <row r="24" spans="1:4" x14ac:dyDescent="0.2">
      <c r="A24" s="60"/>
      <c r="B24" s="60"/>
      <c r="C24" s="36"/>
      <c r="D24" s="36"/>
    </row>
    <row r="25" spans="1:4" ht="21.75" customHeight="1" x14ac:dyDescent="0.2">
      <c r="A25" s="311" t="s">
        <v>356</v>
      </c>
      <c r="B25" s="311"/>
      <c r="C25" s="339"/>
      <c r="D25" s="190" t="s">
        <v>355</v>
      </c>
    </row>
    <row r="26" spans="1:4" x14ac:dyDescent="0.2">
      <c r="A26" s="317"/>
      <c r="B26" s="317"/>
      <c r="C26" s="318"/>
      <c r="D26" s="338"/>
    </row>
    <row r="27" spans="1:4" ht="15" customHeight="1" x14ac:dyDescent="0.2">
      <c r="A27" s="228" t="s">
        <v>45</v>
      </c>
      <c r="B27" s="227" t="s">
        <v>46</v>
      </c>
      <c r="C27" s="225" t="s">
        <v>244</v>
      </c>
      <c r="D27" s="225" t="s">
        <v>263</v>
      </c>
    </row>
    <row r="28" spans="1:4" x14ac:dyDescent="0.2">
      <c r="A28" s="238" t="s">
        <v>608</v>
      </c>
      <c r="B28" s="238" t="s">
        <v>609</v>
      </c>
      <c r="C28" s="236">
        <v>-2707286.16</v>
      </c>
      <c r="D28" s="222"/>
    </row>
    <row r="29" spans="1:4" x14ac:dyDescent="0.2">
      <c r="A29" s="238" t="s">
        <v>610</v>
      </c>
      <c r="B29" s="238" t="s">
        <v>611</v>
      </c>
      <c r="C29" s="236">
        <v>-441162.99</v>
      </c>
      <c r="D29" s="222"/>
    </row>
    <row r="30" spans="1:4" x14ac:dyDescent="0.2">
      <c r="A30" s="238" t="s">
        <v>612</v>
      </c>
      <c r="B30" s="238" t="s">
        <v>613</v>
      </c>
      <c r="C30" s="236">
        <v>-607269.96</v>
      </c>
      <c r="D30" s="222"/>
    </row>
    <row r="31" spans="1:4" x14ac:dyDescent="0.2">
      <c r="A31" s="238" t="s">
        <v>614</v>
      </c>
      <c r="B31" s="238" t="s">
        <v>615</v>
      </c>
      <c r="C31" s="236">
        <v>-675431.46</v>
      </c>
      <c r="D31" s="222"/>
    </row>
    <row r="32" spans="1:4" x14ac:dyDescent="0.2">
      <c r="A32" s="238" t="s">
        <v>616</v>
      </c>
      <c r="B32" s="238" t="s">
        <v>617</v>
      </c>
      <c r="C32" s="236">
        <v>-157630.38</v>
      </c>
      <c r="D32" s="222"/>
    </row>
    <row r="33" spans="1:4" x14ac:dyDescent="0.2">
      <c r="A33" s="238" t="s">
        <v>618</v>
      </c>
      <c r="B33" s="238" t="s">
        <v>619</v>
      </c>
      <c r="C33" s="236">
        <v>-116076</v>
      </c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53"/>
      <c r="B41" s="253" t="s">
        <v>354</v>
      </c>
      <c r="C41" s="233">
        <f>SUM(C28:C40)</f>
        <v>-4704856.95</v>
      </c>
      <c r="D41" s="244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</sheetData>
  <dataValidations count="4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Características cualitativas significativas que les impacten financieramente." sqref="D7 D27"/>
  </dataValidations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519</v>
      </c>
      <c r="B8" s="344" t="s">
        <v>519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zoomScaleSheetLayoutView="100" workbookViewId="0">
      <selection activeCell="C13" sqref="C1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620</v>
      </c>
      <c r="B8" s="238" t="s">
        <v>621</v>
      </c>
      <c r="C8" s="254">
        <v>2038881.24</v>
      </c>
      <c r="D8" s="352">
        <f>C8/C47</f>
        <v>0.45531867429535799</v>
      </c>
      <c r="E8" s="351"/>
    </row>
    <row r="9" spans="1:8" x14ac:dyDescent="0.2">
      <c r="A9" s="238" t="s">
        <v>622</v>
      </c>
      <c r="B9" s="238" t="s">
        <v>623</v>
      </c>
      <c r="C9" s="254">
        <v>494006.61</v>
      </c>
      <c r="D9" s="352">
        <f>C9/C47</f>
        <v>0.110320518108423</v>
      </c>
      <c r="E9" s="351"/>
    </row>
    <row r="10" spans="1:8" x14ac:dyDescent="0.2">
      <c r="A10" s="238" t="s">
        <v>624</v>
      </c>
      <c r="B10" s="238" t="s">
        <v>625</v>
      </c>
      <c r="C10" s="254">
        <v>33510.35</v>
      </c>
      <c r="D10" s="352">
        <f>C10/C47</f>
        <v>7.4834609480115919E-3</v>
      </c>
      <c r="E10" s="351"/>
    </row>
    <row r="11" spans="1:8" x14ac:dyDescent="0.2">
      <c r="A11" s="238" t="s">
        <v>626</v>
      </c>
      <c r="B11" s="238" t="s">
        <v>627</v>
      </c>
      <c r="C11" s="254">
        <v>3491.43</v>
      </c>
      <c r="D11" s="352">
        <f>C11/C47</f>
        <v>7.7969881119463425E-4</v>
      </c>
      <c r="E11" s="351"/>
    </row>
    <row r="12" spans="1:8" x14ac:dyDescent="0.2">
      <c r="A12" s="238" t="s">
        <v>628</v>
      </c>
      <c r="B12" s="238" t="s">
        <v>629</v>
      </c>
      <c r="C12" s="254">
        <v>34248.79</v>
      </c>
      <c r="D12" s="352">
        <f>C12/C47</f>
        <v>7.6483678171564888E-3</v>
      </c>
      <c r="E12" s="351"/>
    </row>
    <row r="13" spans="1:8" x14ac:dyDescent="0.2">
      <c r="A13" s="238" t="s">
        <v>630</v>
      </c>
      <c r="B13" s="238" t="s">
        <v>631</v>
      </c>
      <c r="C13" s="254">
        <v>78890</v>
      </c>
      <c r="D13" s="352">
        <f>C13/C47</f>
        <v>1.761754903152711E-2</v>
      </c>
      <c r="E13" s="351"/>
    </row>
    <row r="14" spans="1:8" x14ac:dyDescent="0.2">
      <c r="A14" s="238" t="s">
        <v>632</v>
      </c>
      <c r="B14" s="238" t="s">
        <v>633</v>
      </c>
      <c r="C14" s="254">
        <v>17129.11</v>
      </c>
      <c r="D14" s="352">
        <f>C14/C47</f>
        <v>3.8252368524707993E-3</v>
      </c>
      <c r="E14" s="351"/>
    </row>
    <row r="15" spans="1:8" x14ac:dyDescent="0.2">
      <c r="A15" s="238" t="s">
        <v>634</v>
      </c>
      <c r="B15" s="238" t="s">
        <v>635</v>
      </c>
      <c r="C15" s="254">
        <v>32436.78</v>
      </c>
      <c r="D15" s="352">
        <f>C15/C47</f>
        <v>7.2437135514622627E-3</v>
      </c>
      <c r="E15" s="351"/>
    </row>
    <row r="16" spans="1:8" x14ac:dyDescent="0.2">
      <c r="A16" s="238" t="s">
        <v>636</v>
      </c>
      <c r="B16" s="238" t="s">
        <v>637</v>
      </c>
      <c r="C16" s="254">
        <v>3391.33</v>
      </c>
      <c r="D16" s="352">
        <f>C16/C47</f>
        <v>7.57344689530851E-4</v>
      </c>
      <c r="E16" s="351"/>
    </row>
    <row r="17" spans="1:5" x14ac:dyDescent="0.2">
      <c r="A17" s="238" t="s">
        <v>638</v>
      </c>
      <c r="B17" s="238" t="s">
        <v>639</v>
      </c>
      <c r="C17" s="254">
        <v>7819.01</v>
      </c>
      <c r="D17" s="352">
        <f>C17/C47</f>
        <v>1.7461248834199619E-3</v>
      </c>
      <c r="E17" s="351"/>
    </row>
    <row r="18" spans="1:5" x14ac:dyDescent="0.2">
      <c r="A18" s="238" t="s">
        <v>640</v>
      </c>
      <c r="B18" s="238" t="s">
        <v>641</v>
      </c>
      <c r="C18" s="254">
        <v>42324.35</v>
      </c>
      <c r="D18" s="352">
        <f>C18/C47</f>
        <v>9.4517849074979652E-3</v>
      </c>
      <c r="E18" s="351"/>
    </row>
    <row r="19" spans="1:5" x14ac:dyDescent="0.2">
      <c r="A19" s="238" t="s">
        <v>642</v>
      </c>
      <c r="B19" s="238" t="s">
        <v>643</v>
      </c>
      <c r="C19" s="254">
        <v>5641.9</v>
      </c>
      <c r="D19" s="352">
        <f>C19/C47</f>
        <v>1.2599372528960932E-3</v>
      </c>
      <c r="E19" s="351"/>
    </row>
    <row r="20" spans="1:5" x14ac:dyDescent="0.2">
      <c r="A20" s="238" t="s">
        <v>644</v>
      </c>
      <c r="B20" s="238" t="s">
        <v>645</v>
      </c>
      <c r="C20" s="254">
        <v>285206.03000000003</v>
      </c>
      <c r="D20" s="352">
        <f>C20/C47</f>
        <v>6.3691611327318959E-2</v>
      </c>
      <c r="E20" s="351"/>
    </row>
    <row r="21" spans="1:5" x14ac:dyDescent="0.2">
      <c r="A21" s="238" t="s">
        <v>646</v>
      </c>
      <c r="B21" s="238" t="s">
        <v>647</v>
      </c>
      <c r="C21" s="254">
        <v>37236</v>
      </c>
      <c r="D21" s="352">
        <f>C21/C47</f>
        <v>8.3154652774488965E-3</v>
      </c>
      <c r="E21" s="351"/>
    </row>
    <row r="22" spans="1:5" x14ac:dyDescent="0.2">
      <c r="A22" s="238" t="s">
        <v>648</v>
      </c>
      <c r="B22" s="238" t="s">
        <v>649</v>
      </c>
      <c r="C22" s="254">
        <v>85126.6</v>
      </c>
      <c r="D22" s="352">
        <f>C22/C47</f>
        <v>1.9010293438803345E-2</v>
      </c>
      <c r="E22" s="351"/>
    </row>
    <row r="23" spans="1:5" x14ac:dyDescent="0.2">
      <c r="A23" s="238" t="s">
        <v>650</v>
      </c>
      <c r="B23" s="238" t="s">
        <v>651</v>
      </c>
      <c r="C23" s="254">
        <v>194340</v>
      </c>
      <c r="D23" s="352">
        <f>C23/C47</f>
        <v>4.3399600440955491E-2</v>
      </c>
      <c r="E23" s="351"/>
    </row>
    <row r="24" spans="1:5" x14ac:dyDescent="0.2">
      <c r="A24" s="238" t="s">
        <v>652</v>
      </c>
      <c r="B24" s="238" t="s">
        <v>653</v>
      </c>
      <c r="C24" s="254">
        <v>3872</v>
      </c>
      <c r="D24" s="352">
        <f>C24/C47</f>
        <v>8.6468690391777118E-4</v>
      </c>
      <c r="E24" s="351"/>
    </row>
    <row r="25" spans="1:5" x14ac:dyDescent="0.2">
      <c r="A25" s="238" t="s">
        <v>654</v>
      </c>
      <c r="B25" s="238" t="s">
        <v>655</v>
      </c>
      <c r="C25" s="254">
        <v>18581</v>
      </c>
      <c r="D25" s="352">
        <f>C25/C47</f>
        <v>4.1494698764711017E-3</v>
      </c>
      <c r="E25" s="351"/>
    </row>
    <row r="26" spans="1:5" x14ac:dyDescent="0.2">
      <c r="A26" s="238" t="s">
        <v>656</v>
      </c>
      <c r="B26" s="238" t="s">
        <v>657</v>
      </c>
      <c r="C26" s="254">
        <v>8686</v>
      </c>
      <c r="D26" s="352">
        <f>C26/C47</f>
        <v>1.9397392684477688E-3</v>
      </c>
      <c r="E26" s="351"/>
    </row>
    <row r="27" spans="1:5" x14ac:dyDescent="0.2">
      <c r="A27" s="238" t="s">
        <v>658</v>
      </c>
      <c r="B27" s="238" t="s">
        <v>659</v>
      </c>
      <c r="C27" s="254">
        <v>7609.6</v>
      </c>
      <c r="D27" s="352">
        <f>C27/C47</f>
        <v>1.6993598822450083E-3</v>
      </c>
      <c r="E27" s="351"/>
    </row>
    <row r="28" spans="1:5" x14ac:dyDescent="0.2">
      <c r="A28" s="238" t="s">
        <v>660</v>
      </c>
      <c r="B28" s="238" t="s">
        <v>661</v>
      </c>
      <c r="C28" s="254">
        <v>62640</v>
      </c>
      <c r="D28" s="352">
        <f>C28/C47</f>
        <v>1.3988633177016836E-2</v>
      </c>
      <c r="E28" s="351"/>
    </row>
    <row r="29" spans="1:5" x14ac:dyDescent="0.2">
      <c r="A29" s="238" t="s">
        <v>662</v>
      </c>
      <c r="B29" s="238" t="s">
        <v>663</v>
      </c>
      <c r="C29" s="254">
        <v>16750.400000000001</v>
      </c>
      <c r="D29" s="352">
        <f>C29/C47</f>
        <v>3.7406641310393173E-3</v>
      </c>
      <c r="E29" s="351"/>
    </row>
    <row r="30" spans="1:5" x14ac:dyDescent="0.2">
      <c r="A30" s="238" t="s">
        <v>664</v>
      </c>
      <c r="B30" s="238" t="s">
        <v>665</v>
      </c>
      <c r="C30" s="254">
        <v>8914.8799999999992</v>
      </c>
      <c r="D30" s="352">
        <f>C30/C47</f>
        <v>1.9908522691111726E-3</v>
      </c>
      <c r="E30" s="351"/>
    </row>
    <row r="31" spans="1:5" x14ac:dyDescent="0.2">
      <c r="A31" s="238" t="s">
        <v>666</v>
      </c>
      <c r="B31" s="238" t="s">
        <v>667</v>
      </c>
      <c r="C31" s="254">
        <v>142769.15</v>
      </c>
      <c r="D31" s="352">
        <f>C31/C47</f>
        <v>3.188290658276649E-2</v>
      </c>
      <c r="E31" s="351"/>
    </row>
    <row r="32" spans="1:5" x14ac:dyDescent="0.2">
      <c r="A32" s="238" t="s">
        <v>668</v>
      </c>
      <c r="B32" s="238" t="s">
        <v>669</v>
      </c>
      <c r="C32" s="254">
        <v>1160</v>
      </c>
      <c r="D32" s="352">
        <f>C32/C47</f>
        <v>2.5904876253734881E-4</v>
      </c>
      <c r="E32" s="351"/>
    </row>
    <row r="33" spans="1:5" x14ac:dyDescent="0.2">
      <c r="A33" s="238" t="s">
        <v>670</v>
      </c>
      <c r="B33" s="238" t="s">
        <v>671</v>
      </c>
      <c r="C33" s="254">
        <v>148090.49</v>
      </c>
      <c r="D33" s="352">
        <f>C33/C47</f>
        <v>3.3071257050042782E-2</v>
      </c>
      <c r="E33" s="351"/>
    </row>
    <row r="34" spans="1:5" x14ac:dyDescent="0.2">
      <c r="A34" s="238" t="s">
        <v>672</v>
      </c>
      <c r="B34" s="238" t="s">
        <v>673</v>
      </c>
      <c r="C34" s="254">
        <v>2273.3200000000002</v>
      </c>
      <c r="D34" s="352">
        <f>C34/C47</f>
        <v>5.0767304556155674E-4</v>
      </c>
      <c r="E34" s="351"/>
    </row>
    <row r="35" spans="1:5" x14ac:dyDescent="0.2">
      <c r="A35" s="238" t="s">
        <v>674</v>
      </c>
      <c r="B35" s="238" t="s">
        <v>675</v>
      </c>
      <c r="C35" s="254">
        <v>36284.800000000003</v>
      </c>
      <c r="D35" s="352">
        <f>C35/C47</f>
        <v>8.1030452921682719E-3</v>
      </c>
      <c r="E35" s="351"/>
    </row>
    <row r="36" spans="1:5" x14ac:dyDescent="0.2">
      <c r="A36" s="238" t="s">
        <v>676</v>
      </c>
      <c r="B36" s="238" t="s">
        <v>677</v>
      </c>
      <c r="C36" s="254">
        <v>14370.96</v>
      </c>
      <c r="D36" s="352">
        <f>C36/C47</f>
        <v>3.2092925900635673E-3</v>
      </c>
      <c r="E36" s="351"/>
    </row>
    <row r="37" spans="1:5" x14ac:dyDescent="0.2">
      <c r="A37" s="238" t="s">
        <v>678</v>
      </c>
      <c r="B37" s="238" t="s">
        <v>679</v>
      </c>
      <c r="C37" s="254">
        <v>138.13999999999999</v>
      </c>
      <c r="D37" s="352">
        <f>C37/C47</f>
        <v>3.0849134531818413E-5</v>
      </c>
      <c r="E37" s="351"/>
    </row>
    <row r="38" spans="1:5" x14ac:dyDescent="0.2">
      <c r="A38" s="238" t="s">
        <v>680</v>
      </c>
      <c r="B38" s="238" t="s">
        <v>681</v>
      </c>
      <c r="C38" s="254">
        <v>41104.06</v>
      </c>
      <c r="D38" s="352">
        <f>C38/C47</f>
        <v>9.1792723088456353E-3</v>
      </c>
      <c r="E38" s="351"/>
    </row>
    <row r="39" spans="1:5" x14ac:dyDescent="0.2">
      <c r="A39" s="238" t="s">
        <v>682</v>
      </c>
      <c r="B39" s="238" t="s">
        <v>683</v>
      </c>
      <c r="C39" s="254">
        <v>13214.44</v>
      </c>
      <c r="D39" s="352">
        <f>C39/C47</f>
        <v>2.9510209738138307E-3</v>
      </c>
      <c r="E39" s="351"/>
    </row>
    <row r="40" spans="1:5" x14ac:dyDescent="0.2">
      <c r="A40" s="238" t="s">
        <v>684</v>
      </c>
      <c r="B40" s="238" t="s">
        <v>685</v>
      </c>
      <c r="C40" s="254">
        <v>52414</v>
      </c>
      <c r="D40" s="352">
        <f>C40/C47</f>
        <v>1.1704984344510862E-2</v>
      </c>
      <c r="E40" s="351"/>
    </row>
    <row r="41" spans="1:5" x14ac:dyDescent="0.2">
      <c r="A41" s="238" t="s">
        <v>686</v>
      </c>
      <c r="B41" s="238" t="s">
        <v>687</v>
      </c>
      <c r="C41" s="254">
        <v>1189.6600000000001</v>
      </c>
      <c r="D41" s="352">
        <f>C41/C47</f>
        <v>2.6567237141395038E-4</v>
      </c>
      <c r="E41" s="351"/>
    </row>
    <row r="42" spans="1:5" x14ac:dyDescent="0.2">
      <c r="A42" s="238" t="s">
        <v>688</v>
      </c>
      <c r="B42" s="238" t="s">
        <v>689</v>
      </c>
      <c r="C42" s="254">
        <v>339998.88</v>
      </c>
      <c r="D42" s="352">
        <f>C42/C47</f>
        <v>7.5927835455245313E-2</v>
      </c>
      <c r="E42" s="351"/>
    </row>
    <row r="43" spans="1:5" x14ac:dyDescent="0.2">
      <c r="A43" s="238" t="s">
        <v>690</v>
      </c>
      <c r="B43" s="238" t="s">
        <v>691</v>
      </c>
      <c r="C43" s="254">
        <v>113180.1</v>
      </c>
      <c r="D43" s="352">
        <f>C43/C47</f>
        <v>2.5275142111080513E-2</v>
      </c>
      <c r="E43" s="351"/>
    </row>
    <row r="44" spans="1:5" x14ac:dyDescent="0.2">
      <c r="A44" s="238" t="s">
        <v>692</v>
      </c>
      <c r="B44" s="238" t="s">
        <v>693</v>
      </c>
      <c r="C44" s="254">
        <v>51000</v>
      </c>
      <c r="D44" s="352">
        <f>C44/C47</f>
        <v>1.1389212835693784E-2</v>
      </c>
      <c r="E44" s="351"/>
    </row>
    <row r="45" spans="1:5" x14ac:dyDescent="0.2">
      <c r="A45" s="238"/>
      <c r="B45" s="238"/>
      <c r="C45" s="254"/>
      <c r="D45" s="352">
        <f>C45/C47</f>
        <v>0</v>
      </c>
      <c r="E45" s="351"/>
    </row>
    <row r="46" spans="1:5" x14ac:dyDescent="0.2">
      <c r="A46" s="238"/>
      <c r="B46" s="238"/>
      <c r="C46" s="254"/>
      <c r="D46" s="352">
        <f>C46/C47</f>
        <v>0</v>
      </c>
      <c r="E46" s="351"/>
    </row>
    <row r="47" spans="1:5" x14ac:dyDescent="0.2">
      <c r="A47" s="253"/>
      <c r="B47" s="253" t="s">
        <v>363</v>
      </c>
      <c r="C47" s="252">
        <f>SUM(C8:C46)</f>
        <v>4477921.4099999992</v>
      </c>
      <c r="D47" s="350">
        <f>SUM(D8:D46)</f>
        <v>1</v>
      </c>
      <c r="E47" s="312"/>
    </row>
    <row r="48" spans="1:5" x14ac:dyDescent="0.2">
      <c r="A48" s="349"/>
      <c r="B48" s="349"/>
      <c r="C48" s="348"/>
      <c r="D48" s="347"/>
      <c r="E48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520</v>
      </c>
      <c r="B8" s="238" t="s">
        <v>520</v>
      </c>
      <c r="C8" s="254"/>
      <c r="D8" s="254"/>
      <c r="E8" s="254"/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0</v>
      </c>
      <c r="D14" s="239">
        <f>SUM(D8:D13)</f>
        <v>0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zoomScaleSheetLayoutView="100" workbookViewId="0">
      <selection activeCell="A27" sqref="A27:J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694</v>
      </c>
      <c r="B8" s="238" t="s">
        <v>695</v>
      </c>
      <c r="C8" s="254">
        <v>-287595.90999999997</v>
      </c>
      <c r="D8" s="254">
        <v>0</v>
      </c>
      <c r="E8" s="254">
        <v>287595.90999999997</v>
      </c>
      <c r="F8" s="362"/>
    </row>
    <row r="9" spans="1:6" x14ac:dyDescent="0.2">
      <c r="A9" s="238" t="s">
        <v>694</v>
      </c>
      <c r="B9" s="238" t="s">
        <v>696</v>
      </c>
      <c r="C9" s="254">
        <v>0</v>
      </c>
      <c r="D9" s="254">
        <v>553600.54</v>
      </c>
      <c r="E9" s="254">
        <v>553600.54</v>
      </c>
      <c r="F9" s="362"/>
    </row>
    <row r="10" spans="1:6" x14ac:dyDescent="0.2">
      <c r="A10" s="238" t="s">
        <v>697</v>
      </c>
      <c r="B10" s="238" t="s">
        <v>698</v>
      </c>
      <c r="C10" s="254">
        <v>-3498.08</v>
      </c>
      <c r="D10" s="254">
        <v>-3498.08</v>
      </c>
      <c r="E10" s="254">
        <v>0</v>
      </c>
      <c r="F10" s="362"/>
    </row>
    <row r="11" spans="1:6" x14ac:dyDescent="0.2">
      <c r="A11" s="238" t="s">
        <v>699</v>
      </c>
      <c r="B11" s="238" t="s">
        <v>700</v>
      </c>
      <c r="C11" s="254">
        <v>-13493.65</v>
      </c>
      <c r="D11" s="254">
        <v>-13493.65</v>
      </c>
      <c r="E11" s="254">
        <v>0</v>
      </c>
      <c r="F11" s="362"/>
    </row>
    <row r="12" spans="1:6" x14ac:dyDescent="0.2">
      <c r="A12" s="238" t="s">
        <v>701</v>
      </c>
      <c r="B12" s="238" t="s">
        <v>702</v>
      </c>
      <c r="C12" s="254">
        <v>-22598.99</v>
      </c>
      <c r="D12" s="254">
        <v>-22598.99</v>
      </c>
      <c r="E12" s="254">
        <v>0</v>
      </c>
      <c r="F12" s="362"/>
    </row>
    <row r="13" spans="1:6" x14ac:dyDescent="0.2">
      <c r="A13" s="238" t="s">
        <v>703</v>
      </c>
      <c r="B13" s="238" t="s">
        <v>704</v>
      </c>
      <c r="C13" s="254">
        <v>24344.54</v>
      </c>
      <c r="D13" s="254">
        <v>24344.54</v>
      </c>
      <c r="E13" s="254">
        <v>0</v>
      </c>
      <c r="F13" s="362"/>
    </row>
    <row r="14" spans="1:6" x14ac:dyDescent="0.2">
      <c r="A14" s="238" t="s">
        <v>705</v>
      </c>
      <c r="B14" s="238" t="s">
        <v>706</v>
      </c>
      <c r="C14" s="254">
        <v>-247030.57</v>
      </c>
      <c r="D14" s="254">
        <v>-247030.57</v>
      </c>
      <c r="E14" s="254">
        <v>0</v>
      </c>
      <c r="F14" s="362"/>
    </row>
    <row r="15" spans="1:6" x14ac:dyDescent="0.2">
      <c r="A15" s="238" t="s">
        <v>707</v>
      </c>
      <c r="B15" s="238" t="s">
        <v>708</v>
      </c>
      <c r="C15" s="254">
        <v>-184582.25</v>
      </c>
      <c r="D15" s="254">
        <v>-184582.25</v>
      </c>
      <c r="E15" s="254">
        <v>0</v>
      </c>
      <c r="F15" s="362"/>
    </row>
    <row r="16" spans="1:6" x14ac:dyDescent="0.2">
      <c r="A16" s="238" t="s">
        <v>709</v>
      </c>
      <c r="B16" s="238" t="s">
        <v>710</v>
      </c>
      <c r="C16" s="254">
        <v>82645.87</v>
      </c>
      <c r="D16" s="254">
        <v>82645.87</v>
      </c>
      <c r="E16" s="254">
        <v>0</v>
      </c>
      <c r="F16" s="362"/>
    </row>
    <row r="17" spans="1:6" x14ac:dyDescent="0.2">
      <c r="A17" s="238" t="s">
        <v>711</v>
      </c>
      <c r="B17" s="238" t="s">
        <v>712</v>
      </c>
      <c r="C17" s="254">
        <v>319677.32</v>
      </c>
      <c r="D17" s="254">
        <v>319677.32</v>
      </c>
      <c r="E17" s="254">
        <v>0</v>
      </c>
      <c r="F17" s="362"/>
    </row>
    <row r="18" spans="1:6" x14ac:dyDescent="0.2">
      <c r="A18" s="238" t="s">
        <v>713</v>
      </c>
      <c r="B18" s="238" t="s">
        <v>714</v>
      </c>
      <c r="C18" s="254">
        <v>325763.7</v>
      </c>
      <c r="D18" s="254">
        <v>325763.7</v>
      </c>
      <c r="E18" s="254">
        <v>0</v>
      </c>
      <c r="F18" s="362"/>
    </row>
    <row r="19" spans="1:6" x14ac:dyDescent="0.2">
      <c r="A19" s="238" t="s">
        <v>715</v>
      </c>
      <c r="B19" s="238" t="s">
        <v>716</v>
      </c>
      <c r="C19" s="254">
        <v>-367511.25</v>
      </c>
      <c r="D19" s="254">
        <v>-367511.25</v>
      </c>
      <c r="E19" s="254">
        <v>0</v>
      </c>
      <c r="F19" s="362"/>
    </row>
    <row r="20" spans="1:6" x14ac:dyDescent="0.2">
      <c r="A20" s="238" t="s">
        <v>717</v>
      </c>
      <c r="B20" s="238" t="s">
        <v>718</v>
      </c>
      <c r="C20" s="254">
        <v>-370584.04</v>
      </c>
      <c r="D20" s="254">
        <v>-370584.04</v>
      </c>
      <c r="E20" s="254">
        <v>0</v>
      </c>
      <c r="F20" s="362"/>
    </row>
    <row r="21" spans="1:6" x14ac:dyDescent="0.2">
      <c r="A21" s="238" t="s">
        <v>719</v>
      </c>
      <c r="B21" s="238" t="s">
        <v>720</v>
      </c>
      <c r="C21" s="254">
        <v>-198482.29</v>
      </c>
      <c r="D21" s="254">
        <v>-198482.29</v>
      </c>
      <c r="E21" s="254">
        <v>0</v>
      </c>
      <c r="F21" s="362"/>
    </row>
    <row r="22" spans="1:6" x14ac:dyDescent="0.2">
      <c r="A22" s="238" t="s">
        <v>721</v>
      </c>
      <c r="B22" s="238" t="s">
        <v>722</v>
      </c>
      <c r="C22" s="254">
        <v>67686.570000000007</v>
      </c>
      <c r="D22" s="254">
        <v>67686.570000000007</v>
      </c>
      <c r="E22" s="254">
        <v>0</v>
      </c>
      <c r="F22" s="362"/>
    </row>
    <row r="23" spans="1:6" x14ac:dyDescent="0.2">
      <c r="A23" s="238" t="s">
        <v>723</v>
      </c>
      <c r="B23" s="238" t="s">
        <v>724</v>
      </c>
      <c r="C23" s="254">
        <v>-386779.3</v>
      </c>
      <c r="D23" s="254">
        <v>-386779.3</v>
      </c>
      <c r="E23" s="254">
        <v>0</v>
      </c>
      <c r="F23" s="362"/>
    </row>
    <row r="24" spans="1:6" x14ac:dyDescent="0.2">
      <c r="A24" s="238" t="s">
        <v>725</v>
      </c>
      <c r="B24" s="238" t="s">
        <v>726</v>
      </c>
      <c r="C24" s="254">
        <v>154838.28</v>
      </c>
      <c r="D24" s="254">
        <v>154838.28</v>
      </c>
      <c r="E24" s="254">
        <v>0</v>
      </c>
      <c r="F24" s="362"/>
    </row>
    <row r="25" spans="1:6" x14ac:dyDescent="0.2">
      <c r="A25" s="238" t="s">
        <v>727</v>
      </c>
      <c r="B25" s="238" t="s">
        <v>728</v>
      </c>
      <c r="C25" s="254">
        <v>-1481.85</v>
      </c>
      <c r="D25" s="254">
        <v>-1481.85</v>
      </c>
      <c r="E25" s="254">
        <v>0</v>
      </c>
      <c r="F25" s="362"/>
    </row>
    <row r="26" spans="1:6" x14ac:dyDescent="0.2">
      <c r="A26" s="238" t="s">
        <v>729</v>
      </c>
      <c r="B26" s="238" t="s">
        <v>730</v>
      </c>
      <c r="C26" s="254">
        <v>0</v>
      </c>
      <c r="D26" s="254">
        <v>-287595.90999999997</v>
      </c>
      <c r="E26" s="254">
        <v>-287595.90999999997</v>
      </c>
      <c r="F26" s="362"/>
    </row>
    <row r="27" spans="1:6" x14ac:dyDescent="0.2">
      <c r="A27" s="238" t="s">
        <v>731</v>
      </c>
      <c r="B27" s="238" t="s">
        <v>732</v>
      </c>
      <c r="C27" s="254">
        <v>-272798.62</v>
      </c>
      <c r="D27" s="254">
        <v>-272798.62</v>
      </c>
      <c r="E27" s="254">
        <v>0</v>
      </c>
      <c r="F27" s="362"/>
    </row>
    <row r="28" spans="1:6" x14ac:dyDescent="0.2">
      <c r="A28" s="238"/>
      <c r="B28" s="238"/>
      <c r="C28" s="254"/>
      <c r="D28" s="254"/>
      <c r="E28" s="254"/>
      <c r="F28" s="362"/>
    </row>
    <row r="29" spans="1:6" x14ac:dyDescent="0.2">
      <c r="A29" s="253"/>
      <c r="B29" s="253" t="s">
        <v>372</v>
      </c>
      <c r="C29" s="252">
        <f>SUM(C8:C28)</f>
        <v>-1381480.52</v>
      </c>
      <c r="D29" s="252">
        <f>SUM(D8:D28)</f>
        <v>-827879.97999999963</v>
      </c>
      <c r="E29" s="252">
        <f>SUM(E8:E28)</f>
        <v>553600.54</v>
      </c>
      <c r="F29" s="253"/>
    </row>
  </sheetData>
  <protectedRanges>
    <protectedRange sqref="F2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520</v>
      </c>
      <c r="B8" s="238" t="s">
        <v>520</v>
      </c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521</v>
      </c>
      <c r="B20" s="238" t="s">
        <v>522</v>
      </c>
      <c r="C20" s="254">
        <v>991.39</v>
      </c>
      <c r="D20" s="254">
        <v>991.39</v>
      </c>
      <c r="E20" s="254">
        <v>991.39</v>
      </c>
      <c r="F20" s="254">
        <v>991.39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991.39</v>
      </c>
      <c r="D24" s="252">
        <f t="shared" si="1"/>
        <v>991.39</v>
      </c>
      <c r="E24" s="252">
        <f t="shared" si="1"/>
        <v>991.39</v>
      </c>
      <c r="F24" s="252">
        <f t="shared" si="1"/>
        <v>991.39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B14" sqref="B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733</v>
      </c>
      <c r="C8" s="254">
        <v>6808.18</v>
      </c>
      <c r="D8" s="254">
        <v>376549.18</v>
      </c>
      <c r="E8" s="254">
        <v>369741</v>
      </c>
    </row>
    <row r="9" spans="1:5" x14ac:dyDescent="0.2">
      <c r="A9" s="287">
        <v>111300002</v>
      </c>
      <c r="B9" s="287" t="s">
        <v>734</v>
      </c>
      <c r="C9" s="254">
        <v>17471.18</v>
      </c>
      <c r="D9" s="254">
        <v>159429.51999999999</v>
      </c>
      <c r="E9" s="254">
        <v>141958.34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365"/>
      <c r="B16" s="365"/>
      <c r="C16" s="364"/>
      <c r="D16" s="364"/>
      <c r="E16" s="364"/>
    </row>
    <row r="17" spans="1:5" s="8" customFormat="1" x14ac:dyDescent="0.2">
      <c r="A17" s="253"/>
      <c r="B17" s="253" t="s">
        <v>375</v>
      </c>
      <c r="C17" s="252">
        <f>SUM(C8:C16)</f>
        <v>24279.360000000001</v>
      </c>
      <c r="D17" s="252">
        <f>SUM(D8:D16)</f>
        <v>535978.69999999995</v>
      </c>
      <c r="E17" s="252">
        <f>SUM(E8:E16)</f>
        <v>511699.33999999997</v>
      </c>
    </row>
    <row r="18" spans="1:5" s="8" customFormat="1" x14ac:dyDescent="0.2">
      <c r="A18" s="349"/>
      <c r="B18" s="349"/>
      <c r="C18" s="363"/>
      <c r="D18" s="363"/>
      <c r="E18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7" zoomScaleNormal="100" zoomScaleSheetLayoutView="100" workbookViewId="0">
      <selection activeCell="D34" sqref="D3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5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4"/>
      <c r="C22" s="373"/>
      <c r="D22" s="372"/>
    </row>
    <row r="23" spans="1:4" x14ac:dyDescent="0.2">
      <c r="A23" s="371"/>
      <c r="B23" s="371" t="s">
        <v>320</v>
      </c>
      <c r="C23" s="370">
        <f>SUM(C8:C22)</f>
        <v>0</v>
      </c>
      <c r="D23" s="369">
        <v>0</v>
      </c>
    </row>
    <row r="26" spans="1:4" x14ac:dyDescent="0.2">
      <c r="A26" s="476" t="s">
        <v>381</v>
      </c>
      <c r="B26" s="477"/>
      <c r="C26" s="380"/>
      <c r="D26" s="379" t="s">
        <v>380</v>
      </c>
    </row>
    <row r="27" spans="1:4" x14ac:dyDescent="0.2">
      <c r="A27" s="378"/>
      <c r="B27" s="378"/>
      <c r="C27" s="377"/>
      <c r="D27" s="376"/>
    </row>
    <row r="28" spans="1:4" x14ac:dyDescent="0.2">
      <c r="A28" s="228" t="s">
        <v>45</v>
      </c>
      <c r="B28" s="227" t="s">
        <v>46</v>
      </c>
      <c r="C28" s="293" t="s">
        <v>49</v>
      </c>
      <c r="D28" s="316" t="s">
        <v>379</v>
      </c>
    </row>
    <row r="29" spans="1:4" x14ac:dyDescent="0.2">
      <c r="A29" s="374">
        <v>124125121</v>
      </c>
      <c r="B29" s="375" t="s">
        <v>540</v>
      </c>
      <c r="C29" s="373">
        <v>5000</v>
      </c>
      <c r="D29" s="372"/>
    </row>
    <row r="30" spans="1:4" x14ac:dyDescent="0.2">
      <c r="A30" s="374">
        <v>124135151</v>
      </c>
      <c r="B30" s="375" t="s">
        <v>542</v>
      </c>
      <c r="C30" s="373">
        <v>6999</v>
      </c>
      <c r="D30" s="372"/>
    </row>
    <row r="31" spans="1:4" x14ac:dyDescent="0.2">
      <c r="A31" s="374">
        <v>124215211</v>
      </c>
      <c r="B31" s="375" t="s">
        <v>544</v>
      </c>
      <c r="C31" s="373">
        <v>14736</v>
      </c>
      <c r="D31" s="372"/>
    </row>
    <row r="32" spans="1:4" x14ac:dyDescent="0.2">
      <c r="A32" s="374">
        <v>124315311</v>
      </c>
      <c r="B32" s="375" t="s">
        <v>552</v>
      </c>
      <c r="C32" s="373">
        <v>3364</v>
      </c>
      <c r="D32" s="372"/>
    </row>
    <row r="33" spans="1:4" x14ac:dyDescent="0.2">
      <c r="A33" s="374"/>
      <c r="B33" s="375"/>
      <c r="C33" s="373"/>
      <c r="D33" s="372"/>
    </row>
    <row r="34" spans="1:4" x14ac:dyDescent="0.2">
      <c r="A34" s="374"/>
      <c r="B34" s="375"/>
      <c r="C34" s="373"/>
      <c r="D34" s="372"/>
    </row>
    <row r="35" spans="1:4" x14ac:dyDescent="0.2">
      <c r="A35" s="374"/>
      <c r="B35" s="375"/>
      <c r="C35" s="373"/>
      <c r="D35" s="372"/>
    </row>
    <row r="36" spans="1:4" x14ac:dyDescent="0.2">
      <c r="A36" s="374"/>
      <c r="B36" s="375"/>
      <c r="C36" s="373"/>
      <c r="D36" s="372"/>
    </row>
    <row r="37" spans="1:4" x14ac:dyDescent="0.2">
      <c r="A37" s="374"/>
      <c r="B37" s="374"/>
      <c r="C37" s="373"/>
      <c r="D37" s="372"/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4"/>
      <c r="C40" s="373"/>
      <c r="D40" s="372"/>
    </row>
    <row r="41" spans="1:4" x14ac:dyDescent="0.2">
      <c r="A41" s="371"/>
      <c r="B41" s="371" t="s">
        <v>378</v>
      </c>
      <c r="C41" s="370">
        <f>SUM(C29:C40)</f>
        <v>30099</v>
      </c>
      <c r="D41" s="369">
        <v>0</v>
      </c>
    </row>
  </sheetData>
  <mergeCells count="2">
    <mergeCell ref="A5:B5"/>
    <mergeCell ref="A26:B2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Corresponde al nombre o descripción de la cuenta de acuerdo al Plan de Cuentas emitido por el CONAC." sqref="B7 B28"/>
    <dataValidation allowBlank="1" showInputMessage="1" showErrorMessage="1" prompt="Importe (saldo final) de las adquisiciones de bienes muebles e inmuebles efectuadas en el periodo al que corresponde la cuenta pública presentada." sqref="C28"/>
    <dataValidation allowBlank="1" showInputMessage="1" showErrorMessage="1" prompt="Detallar el porcentaje de estas adquisiciones que fueron realizadas mediante subsidios de capital del sector central (subsidiados por la federación, estado o municipio)." sqref="D7 D28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0" activePane="bottomLeft" state="frozen"/>
      <selection pane="bottomLeft" activeCell="A45" sqref="A45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2" sqref="C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5031521.95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5031521.95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topLeftCell="A6" workbookViewId="0">
      <selection activeCell="C39" sqref="C3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4508020.41</v>
      </c>
    </row>
    <row r="9" spans="1:3" x14ac:dyDescent="0.2">
      <c r="A9" s="425">
        <v>900002</v>
      </c>
      <c r="B9" s="424" t="s">
        <v>452</v>
      </c>
      <c r="C9" s="423">
        <f>SUM(C10:C26)</f>
        <v>30099</v>
      </c>
    </row>
    <row r="10" spans="1:3" x14ac:dyDescent="0.2">
      <c r="A10" s="409">
        <v>5100</v>
      </c>
      <c r="B10" s="422" t="s">
        <v>451</v>
      </c>
      <c r="C10" s="420">
        <v>30099</v>
      </c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4477921.41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fitToHeight="0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19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523</v>
      </c>
      <c r="B8" s="276" t="s">
        <v>524</v>
      </c>
      <c r="C8" s="222">
        <v>20732.419999999998</v>
      </c>
      <c r="D8" s="274">
        <v>20732.419999999998</v>
      </c>
      <c r="E8" s="274"/>
      <c r="F8" s="274"/>
      <c r="G8" s="273"/>
      <c r="H8" s="264"/>
      <c r="I8" s="272"/>
    </row>
    <row r="9" spans="1:10" x14ac:dyDescent="0.2">
      <c r="A9" s="237" t="s">
        <v>525</v>
      </c>
      <c r="B9" s="276" t="s">
        <v>526</v>
      </c>
      <c r="C9" s="222">
        <v>22684.98</v>
      </c>
      <c r="D9" s="274">
        <v>22684.98</v>
      </c>
      <c r="E9" s="274"/>
      <c r="F9" s="274"/>
      <c r="G9" s="273"/>
      <c r="H9" s="264"/>
      <c r="I9" s="272"/>
    </row>
    <row r="10" spans="1:10" x14ac:dyDescent="0.2">
      <c r="A10" s="237" t="s">
        <v>527</v>
      </c>
      <c r="B10" s="276" t="s">
        <v>528</v>
      </c>
      <c r="C10" s="275">
        <v>69271.740000000005</v>
      </c>
      <c r="D10" s="274">
        <v>69271.740000000005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112689.14</v>
      </c>
      <c r="D15" s="252">
        <f>SUM(D8:D14)</f>
        <v>112689.14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529</v>
      </c>
      <c r="B21" s="223" t="s">
        <v>530</v>
      </c>
      <c r="C21" s="222">
        <v>6012.24</v>
      </c>
      <c r="D21" s="265">
        <v>6012.24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6012.24</v>
      </c>
      <c r="D25" s="244">
        <f>SUM(D21:D24)</f>
        <v>6012.24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520</v>
      </c>
      <c r="B31" s="223" t="s">
        <v>520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531</v>
      </c>
      <c r="B41" s="223" t="s">
        <v>532</v>
      </c>
      <c r="C41" s="222">
        <v>7494.86</v>
      </c>
      <c r="D41" s="265">
        <v>7494.86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7494.86</v>
      </c>
      <c r="D45" s="244">
        <f>SUM(D41:D44)</f>
        <v>7494.86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533</v>
      </c>
      <c r="B51" s="223" t="s">
        <v>534</v>
      </c>
      <c r="C51" s="222">
        <v>-3489.53</v>
      </c>
      <c r="D51" s="265">
        <v>-3489.53</v>
      </c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-3489.53</v>
      </c>
      <c r="D75" s="244">
        <f>SUM(D51:D74)</f>
        <v>-3489.53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520</v>
      </c>
      <c r="B81" s="223" t="s">
        <v>520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520</v>
      </c>
      <c r="B91" s="223" t="s">
        <v>520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520</v>
      </c>
      <c r="B101" s="223" t="s">
        <v>520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520</v>
      </c>
      <c r="B111" s="223" t="s">
        <v>520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520</v>
      </c>
      <c r="B8" s="264" t="s">
        <v>520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520</v>
      </c>
      <c r="B22" s="276" t="s">
        <v>520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2017-07-22T00:55:34Z</cp:lastPrinted>
  <dcterms:created xsi:type="dcterms:W3CDTF">2012-12-11T20:36:24Z</dcterms:created>
  <dcterms:modified xsi:type="dcterms:W3CDTF">2017-07-22T01:16:23Z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