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mc:AlternateContent xmlns:mc="http://schemas.openxmlformats.org/markup-compatibility/2006">
    <mc:Choice Requires="x15">
      <x15ac:absPath xmlns:x15ac="http://schemas.microsoft.com/office/spreadsheetml/2010/11/ac" url="C:\Users\alanr\Box Sync\Consejo Turistico\2.4.- CUENTA PÚBLICA 2017\2° Trimestre Abril-Junio 2017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3" l="1"/>
  <c r="E72" i="3"/>
  <c r="F65" i="3"/>
  <c r="E65" i="3"/>
  <c r="F60" i="3"/>
  <c r="F76" i="3" s="1"/>
  <c r="E60" i="3"/>
  <c r="E76" i="3" s="1"/>
  <c r="F54" i="3"/>
  <c r="E54" i="3"/>
  <c r="F39" i="3"/>
  <c r="E39" i="3"/>
  <c r="F35" i="3"/>
  <c r="E35" i="3"/>
  <c r="F28" i="3"/>
  <c r="E28" i="3"/>
  <c r="F24" i="3"/>
  <c r="E24" i="3"/>
  <c r="F20" i="3"/>
  <c r="E20" i="3"/>
  <c r="F16" i="3"/>
  <c r="E16" i="3"/>
  <c r="F6" i="3"/>
  <c r="F44" i="3" s="1"/>
  <c r="E6" i="3"/>
  <c r="E44" i="3" s="1"/>
  <c r="C57" i="3"/>
  <c r="B57" i="3"/>
  <c r="C38" i="3"/>
  <c r="B38" i="3"/>
  <c r="C35" i="3"/>
  <c r="B35" i="3"/>
  <c r="C28" i="3"/>
  <c r="B28" i="3"/>
  <c r="C22" i="3"/>
  <c r="B22" i="3"/>
  <c r="C14" i="3"/>
  <c r="B14" i="3"/>
  <c r="C6" i="3"/>
  <c r="C44" i="3" s="1"/>
  <c r="C59" i="3" s="1"/>
  <c r="B6" i="3"/>
  <c r="B44" i="3" s="1"/>
  <c r="B59" i="3" s="1"/>
  <c r="E56" i="3" l="1"/>
  <c r="E78" i="3" s="1"/>
  <c r="F56" i="3"/>
  <c r="F78" i="3" s="1"/>
</calcChain>
</file>

<file path=xl/sharedStrings.xml><?xml version="1.0" encoding="utf-8"?>
<sst xmlns="http://schemas.openxmlformats.org/spreadsheetml/2006/main" count="127" uniqueCount="125">
  <si>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</si>
  <si>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</si>
  <si>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</si>
  <si>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</si>
  <si>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</si>
  <si>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</si>
  <si>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</si>
  <si>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</si>
  <si>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</si>
  <si>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</si>
  <si>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</si>
  <si>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</si>
  <si>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</si>
  <si>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</si>
  <si>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</si>
  <si>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</si>
  <si>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</si>
  <si>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</si>
  <si>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</si>
  <si>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</si>
  <si>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</si>
  <si>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</si>
  <si>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</si>
  <si>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</si>
  <si>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</si>
  <si>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</si>
  <si>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</si>
  <si>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</si>
  <si>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</si>
  <si>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</si>
  <si>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</si>
  <si>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</si>
  <si>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</si>
  <si>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</si>
  <si>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</si>
  <si>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</si>
  <si>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</si>
  <si>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</si>
  <si>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</si>
  <si>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</si>
  <si>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</si>
  <si>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</si>
  <si>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</si>
  <si>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</si>
  <si>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</si>
  <si>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</si>
  <si>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</si>
  <si>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</si>
  <si>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</si>
  <si>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</si>
  <si>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</si>
  <si>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</si>
  <si>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</si>
  <si>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</si>
  <si>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</si>
  <si>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</si>
  <si>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</si>
  <si>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</si>
  <si>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</si>
  <si>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</si>
  <si>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</si>
  <si>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</si>
  <si>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</si>
  <si>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</si>
  <si>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</si>
  <si>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</si>
  <si>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</si>
  <si>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</si>
  <si>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</si>
  <si>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</si>
  <si>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</si>
  <si>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</si>
  <si>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</si>
  <si>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</si>
  <si>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</si>
  <si>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</si>
  <si>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</si>
  <si>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</si>
  <si>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</si>
  <si>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</si>
  <si>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</si>
  <si>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</si>
  <si>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</si>
  <si>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</si>
  <si>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</si>
  <si>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</si>
  <si>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</si>
  <si>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</si>
  <si>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</si>
  <si>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</si>
  <si>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</si>
  <si>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</si>
  <si>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</si>
  <si>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</si>
  <si>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</si>
  <si>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</si>
  <si>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</si>
  <si>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</si>
  <si>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</si>
  <si>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</si>
  <si>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</si>
  <si>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</si>
  <si>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</si>
  <si>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</si>
  <si>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</si>
  <si>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</si>
  <si>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</si>
  <si>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</si>
  <si>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</si>
  <si>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</si>
  <si>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</si>
  <si>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</si>
  <si>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</si>
  <si>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</si>
  <si>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</si>
  <si>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</si>
  <si>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</si>
  <si>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</si>
  <si>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</si>
  <si>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_________________________</t>
  </si>
  <si>
    <t>Gerente</t>
  </si>
  <si>
    <t>Subgerente Administrativo y Financiero</t>
  </si>
  <si>
    <t>Lic. Guillermo González Engelbrecht</t>
  </si>
  <si>
    <t>C.P. Maria Ofelia Torres Arteaga</t>
  </si>
  <si>
    <t>CONSEJO TURÍSTICO DE SAN MIGUEL DE ALLENDE, GTO. 
Estado de Situación Financiera Detallado - LDF
al 30 de Junio de 2017 y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</si>
</sst>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3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4" fontId="2" fillId="0" borderId="0" xfId="0" applyNumberFormat="1" applyFont="1"/>
    <xf numFmtId="0" fontId="7" fillId="0" borderId="0" xfId="2" applyFont="1" applyAlignment="1" applyProtection="1">
      <alignment vertical="top" wrapText="1"/>
      <protection locked="0"/>
    </xf>
    <xf numFmtId="0" fontId="7" fillId="0" borderId="0" xfId="2" applyFont="1" applyAlignment="1" applyProtection="1">
      <alignment vertical="top"/>
      <protection locked="0"/>
    </xf>
    <xf numFmtId="0" fontId="7" fillId="0" borderId="0" xfId="2" applyFont="1" applyBorder="1" applyAlignment="1" applyProtection="1">
      <alignment vertical="top" wrapText="1"/>
      <protection locked="0"/>
    </xf>
    <xf numFmtId="0" fontId="8" fillId="0" borderId="0" xfId="0" applyFont="1" applyAlignment="1">
      <alignment horizontal="center" vertical="center"/>
    </xf>
    <xf numFmtId="0" fontId="7" fillId="0" borderId="0" xfId="2" applyFont="1" applyAlignment="1" applyProtection="1">
      <alignment horizontal="center" vertical="top"/>
      <protection locked="0"/>
    </xf>
    <xf numFmtId="0" fontId="7" fillId="0" borderId="0" xfId="2" applyFont="1" applyAlignment="1" applyProtection="1">
      <alignment horizontal="center" vertical="top" wrapText="1"/>
      <protection locked="0"/>
    </xf>
    <xf numFmtId="0" fontId="7" fillId="0" borderId="0" xfId="2" applyFont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5"/>
  <sheetViews>
    <sheetView tabSelected="1" workbookViewId="0">
      <selection activeCell="H12" sqref="H1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8" ht="45.95" customHeight="1" x14ac:dyDescent="0.2">
      <c r="A1" s="30" t="s">
        <v>124</v>
      </c>
      <c r="B1" s="31"/>
      <c r="C1" s="31"/>
      <c r="D1" s="31"/>
      <c r="E1" s="31"/>
      <c r="F1" s="32"/>
    </row>
    <row r="2" spans="1:8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8" x14ac:dyDescent="0.2">
      <c r="A3" s="3"/>
      <c r="B3" s="4"/>
      <c r="C3" s="4"/>
      <c r="D3" s="5"/>
      <c r="E3" s="4"/>
      <c r="F3" s="4"/>
    </row>
    <row r="4" spans="1:8" x14ac:dyDescent="0.2">
      <c r="A4" s="6" t="s">
        <v>1</v>
      </c>
      <c r="B4" s="7"/>
      <c r="C4" s="7"/>
      <c r="D4" s="8" t="s">
        <v>2</v>
      </c>
      <c r="E4" s="7"/>
      <c r="F4" s="7"/>
    </row>
    <row r="5" spans="1:8" x14ac:dyDescent="0.2">
      <c r="A5" s="6" t="s">
        <v>3</v>
      </c>
      <c r="B5" s="9"/>
      <c r="C5" s="9"/>
      <c r="D5" s="8" t="s">
        <v>4</v>
      </c>
      <c r="E5" s="9"/>
      <c r="F5" s="9"/>
    </row>
    <row r="6" spans="1:8" x14ac:dyDescent="0.2">
      <c r="A6" s="3" t="s">
        <v>5</v>
      </c>
      <c r="B6" s="9">
        <f>SUM(B7:B13)</f>
        <v>3784849.99</v>
      </c>
      <c r="C6" s="9">
        <f>SUM(C7:C13)</f>
        <v>591915.26</v>
      </c>
      <c r="D6" s="5" t="s">
        <v>6</v>
      </c>
      <c r="E6" s="9">
        <f>SUM(E7:E15)</f>
        <v>1119385.4400000002</v>
      </c>
      <c r="F6" s="9">
        <f>SUM(F7:F15)</f>
        <v>1233701.19</v>
      </c>
      <c r="H6" s="22"/>
    </row>
    <row r="7" spans="1:8" x14ac:dyDescent="0.2">
      <c r="A7" s="10" t="s">
        <v>7</v>
      </c>
      <c r="B7" s="9"/>
      <c r="C7" s="9"/>
      <c r="D7" s="11" t="s">
        <v>8</v>
      </c>
      <c r="E7" s="9">
        <v>0</v>
      </c>
      <c r="F7" s="9">
        <v>48235.22</v>
      </c>
    </row>
    <row r="8" spans="1:8" x14ac:dyDescent="0.2">
      <c r="A8" s="10" t="s">
        <v>9</v>
      </c>
      <c r="B8" s="9"/>
      <c r="C8" s="9"/>
      <c r="D8" s="11" t="s">
        <v>10</v>
      </c>
      <c r="E8" s="9">
        <v>1000241.74</v>
      </c>
      <c r="F8" s="9">
        <v>1015394.5</v>
      </c>
    </row>
    <row r="9" spans="1:8" x14ac:dyDescent="0.2">
      <c r="A9" s="10" t="s">
        <v>11</v>
      </c>
      <c r="B9" s="9">
        <v>3784849.99</v>
      </c>
      <c r="C9" s="9">
        <v>591915.26</v>
      </c>
      <c r="D9" s="11" t="s">
        <v>12</v>
      </c>
      <c r="E9" s="9"/>
      <c r="F9" s="9"/>
    </row>
    <row r="10" spans="1:8" x14ac:dyDescent="0.2">
      <c r="A10" s="10" t="s">
        <v>13</v>
      </c>
      <c r="B10" s="9"/>
      <c r="C10" s="9"/>
      <c r="D10" s="11" t="s">
        <v>14</v>
      </c>
      <c r="E10" s="9">
        <v>62696.09</v>
      </c>
      <c r="F10" s="9">
        <v>85617.09</v>
      </c>
    </row>
    <row r="11" spans="1:8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8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8" x14ac:dyDescent="0.2">
      <c r="A13" s="10" t="s">
        <v>19</v>
      </c>
      <c r="B13" s="9"/>
      <c r="C13" s="9"/>
      <c r="D13" s="11" t="s">
        <v>20</v>
      </c>
      <c r="E13" s="9">
        <v>56447.61</v>
      </c>
      <c r="F13" s="9">
        <v>84454.38</v>
      </c>
    </row>
    <row r="14" spans="1:8" x14ac:dyDescent="0.2">
      <c r="A14" s="3" t="s">
        <v>21</v>
      </c>
      <c r="B14" s="9">
        <f>SUM(B15:B21)</f>
        <v>1119498.92</v>
      </c>
      <c r="C14" s="9">
        <f>SUM(C15:C21)</f>
        <v>1045776.09</v>
      </c>
      <c r="D14" s="11" t="s">
        <v>22</v>
      </c>
      <c r="E14" s="9"/>
      <c r="F14" s="9"/>
    </row>
    <row r="15" spans="1:8" x14ac:dyDescent="0.2">
      <c r="A15" s="10" t="s">
        <v>23</v>
      </c>
      <c r="B15" s="9"/>
      <c r="C15" s="9"/>
      <c r="D15" s="11" t="s">
        <v>24</v>
      </c>
      <c r="E15" s="9">
        <v>0</v>
      </c>
      <c r="F15" s="9">
        <v>0</v>
      </c>
    </row>
    <row r="16" spans="1:8" x14ac:dyDescent="0.2">
      <c r="A16" s="10" t="s">
        <v>25</v>
      </c>
      <c r="B16" s="9"/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39666.879999999997</v>
      </c>
      <c r="C17" s="9">
        <v>0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/>
      <c r="C19" s="9"/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1079832.04</v>
      </c>
      <c r="C21" s="9">
        <v>1045776.09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4904348.91</v>
      </c>
      <c r="C44" s="7">
        <f>C6+C14+C22+C28+C34+C35+C38</f>
        <v>1637691.35</v>
      </c>
      <c r="D44" s="8" t="s">
        <v>80</v>
      </c>
      <c r="E44" s="7">
        <f>E6+E16+E20+E23+E24+E28+E35+E39</f>
        <v>1119385.4400000002</v>
      </c>
      <c r="F44" s="7">
        <f>F6+F16+F20+F23+F24+F28+F35+F39</f>
        <v>1233701.19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158936.04</v>
      </c>
      <c r="C48" s="9">
        <v>158936.04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472383.92</v>
      </c>
      <c r="C50" s="9">
        <v>457335.89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-112057.77</v>
      </c>
      <c r="C52" s="9">
        <v>-112057.77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1119385.4400000002</v>
      </c>
      <c r="F56" s="7">
        <f>F54+F44</f>
        <v>1233701.19</v>
      </c>
    </row>
    <row r="57" spans="1:6" x14ac:dyDescent="0.2">
      <c r="A57" s="12" t="s">
        <v>100</v>
      </c>
      <c r="B57" s="7">
        <f>SUM(B47:B55)</f>
        <v>519262.18999999994</v>
      </c>
      <c r="C57" s="7">
        <f>SUM(C47:C55)</f>
        <v>504214.16000000003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5423611.0999999996</v>
      </c>
      <c r="C59" s="7">
        <f>C44+C57</f>
        <v>2141905.5100000002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0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>
        <v>0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4304225.66</v>
      </c>
      <c r="F65" s="9">
        <f>SUM(F66:F70)</f>
        <v>908204.32000000007</v>
      </c>
    </row>
    <row r="66" spans="1:6" x14ac:dyDescent="0.2">
      <c r="A66" s="13"/>
      <c r="B66" s="9"/>
      <c r="C66" s="9"/>
      <c r="D66" s="5" t="s">
        <v>108</v>
      </c>
      <c r="E66" s="9">
        <v>3396021.34</v>
      </c>
      <c r="F66" s="9">
        <v>137155.45000000001</v>
      </c>
    </row>
    <row r="67" spans="1:6" x14ac:dyDescent="0.2">
      <c r="A67" s="13"/>
      <c r="B67" s="9"/>
      <c r="C67" s="9"/>
      <c r="D67" s="5" t="s">
        <v>109</v>
      </c>
      <c r="E67" s="9">
        <v>908204.32</v>
      </c>
      <c r="F67" s="9">
        <v>771048.87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4304225.66</v>
      </c>
      <c r="F76" s="7">
        <f>F60+F65+F72</f>
        <v>908204.32000000007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5423611.1000000006</v>
      </c>
      <c r="F78" s="7">
        <f>F56+F76</f>
        <v>2141905.5099999998</v>
      </c>
    </row>
    <row r="79" spans="1:6" x14ac:dyDescent="0.2">
      <c r="A79" s="15"/>
      <c r="B79" s="16"/>
      <c r="C79" s="16"/>
      <c r="D79" s="17"/>
      <c r="E79" s="16"/>
      <c r="F79" s="16"/>
    </row>
    <row r="83" spans="1:4" x14ac:dyDescent="0.2">
      <c r="A83" s="28" t="s">
        <v>119</v>
      </c>
      <c r="B83" s="24"/>
      <c r="D83" s="27" t="s">
        <v>119</v>
      </c>
    </row>
    <row r="84" spans="1:4" x14ac:dyDescent="0.2">
      <c r="A84" s="29" t="s">
        <v>120</v>
      </c>
      <c r="B84" s="25"/>
      <c r="D84" s="26" t="s">
        <v>121</v>
      </c>
    </row>
    <row r="85" spans="1:4" x14ac:dyDescent="0.2">
      <c r="A85" s="29" t="s">
        <v>122</v>
      </c>
      <c r="B85" s="23"/>
      <c r="D85" s="26" t="s">
        <v>123</v>
      </c>
    </row>
  </sheetData>
  <mergeCells count="1">
    <mergeCell ref="A1:F1"/>
  </mergeCells>
  <pageMargins left="0.7" right="0.7" top="0.75" bottom="0.75" header="0.3" footer="0.3"/>
  <pageSetup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Alan Rodríguez</cp:lastModifiedBy>
  <cp:lastPrinted>2017-04-22T19:50:43Z</cp:lastPrinted>
  <dcterms:created xsi:type="dcterms:W3CDTF">2017-01-11T17:17:46Z</dcterms:created>
  <dcterms:modified xsi:type="dcterms:W3CDTF">2017-07-18T19:01:48Z</dcterms:modified>
</cp:coreProperties>
</file>