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alanr\Box Sync\Consejo Turistico\2.4.- CUENTA PÚBLICA 2017\2° Trimestre Abril-Junio 2017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C68" i="1"/>
  <c r="C69" i="1" s="1"/>
  <c r="E60" i="1"/>
  <c r="D60" i="1"/>
  <c r="D68" i="1" s="1"/>
  <c r="D69" i="1" s="1"/>
  <c r="C60" i="1"/>
  <c r="D54" i="1"/>
  <c r="D55" i="1" s="1"/>
  <c r="E46" i="1"/>
  <c r="E54" i="1" s="1"/>
  <c r="E55" i="1" s="1"/>
  <c r="D46" i="1"/>
  <c r="C46" i="1"/>
  <c r="C54" i="1" s="1"/>
  <c r="C55" i="1" s="1"/>
  <c r="E37" i="1"/>
  <c r="D37" i="1"/>
  <c r="C37" i="1"/>
  <c r="E34" i="1"/>
  <c r="E41" i="1" s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E20" i="1" s="1"/>
  <c r="E21" i="1" s="1"/>
  <c r="E22" i="1" s="1"/>
  <c r="E30" i="1" s="1"/>
  <c r="D7" i="1"/>
  <c r="D20" i="1" s="1"/>
  <c r="C7" i="1"/>
  <c r="C20" i="1" s="1"/>
  <c r="C21" i="1" s="1"/>
  <c r="C22" i="1" s="1"/>
  <c r="C30" i="1" s="1"/>
  <c r="D21" i="1" l="1"/>
  <c r="D22" i="1" s="1"/>
  <c r="D30" i="1" s="1"/>
</calcChain>
</file>

<file path=xl/sharedStrings.xml><?xml version="1.0" encoding="utf-8"?>
<sst xmlns="http://schemas.openxmlformats.org/spreadsheetml/2006/main" count="68" uniqueCount="48">
  <si>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</si>
  <si>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</si>
  <si>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</si>
  <si>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</si>
  <si>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</si>
  <si>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</si>
  <si>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</si>
  <si>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</si>
  <si>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</si>
  <si>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</si>
  <si>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</si>
  <si>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</si>
  <si>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</si>
  <si>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</si>
  <si>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</si>
  <si>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</si>
  <si>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</si>
  <si>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</si>
  <si>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</si>
  <si>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</si>
  <si>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</si>
  <si>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</si>
  <si>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</si>
  <si>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</si>
  <si>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</si>
  <si>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</si>
  <si>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</si>
  <si>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</si>
  <si>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</si>
  <si>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</si>
  <si>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</si>
  <si>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</si>
  <si>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</si>
  <si>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</si>
  <si>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</si>
  <si>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</si>
  <si>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</si>
  <si>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</si>
  <si>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</si>
  <si>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</si>
  <si>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</si>
  <si>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</si>
  <si>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_________________________</t>
  </si>
  <si>
    <t>Gerente</t>
  </si>
  <si>
    <t>Subgerente Administrativo y Financiero</t>
  </si>
  <si>
    <t>Lic. Guillermo González Engelbrecht</t>
  </si>
  <si>
    <t>C.P. Maria Ofelia Torres Arteaga</t>
  </si>
  <si>
    <t>CONSEJO TURISTICO DE SAN MIGUEL DE ALLENDE, GTO.
Balance Presupuestario - LDF
Del 1 de enero al 30 de junio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</si>
</sst>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40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8" fillId="0" borderId="0" xfId="0" applyFont="1" applyAlignment="1">
      <alignment horizontal="center" vertical="center"/>
    </xf>
    <xf numFmtId="0" fontId="7" fillId="0" borderId="0" xfId="2" applyFont="1" applyAlignment="1" applyProtection="1">
      <alignment horizontal="center" vertical="top" wrapText="1"/>
      <protection locked="0"/>
    </xf>
    <xf numFmtId="0" fontId="7" fillId="0" borderId="0" xfId="2" applyFont="1" applyAlignment="1" applyProtection="1">
      <alignment horizontal="center" vertical="top"/>
      <protection locked="0"/>
    </xf>
    <xf numFmtId="0" fontId="7" fillId="0" borderId="0" xfId="2" applyFont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tabSelected="1" workbookViewId="0">
      <selection activeCell="C76" sqref="C76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9" t="s">
        <v>47</v>
      </c>
      <c r="B1" s="30"/>
      <c r="C1" s="30"/>
      <c r="D1" s="30"/>
      <c r="E1" s="31"/>
    </row>
    <row r="2" spans="1:5" ht="12.75" customHeight="1" x14ac:dyDescent="0.2">
      <c r="A2" s="32"/>
      <c r="B2" s="33"/>
      <c r="C2" s="33"/>
      <c r="D2" s="33"/>
      <c r="E2" s="34"/>
    </row>
    <row r="3" spans="1:5" ht="12.75" customHeight="1" x14ac:dyDescent="0.2">
      <c r="A3" s="32"/>
      <c r="B3" s="33"/>
      <c r="C3" s="33"/>
      <c r="D3" s="33"/>
      <c r="E3" s="34"/>
    </row>
    <row r="4" spans="1:5" ht="12.75" customHeight="1" x14ac:dyDescent="0.2">
      <c r="A4" s="35"/>
      <c r="B4" s="36"/>
      <c r="C4" s="36"/>
      <c r="D4" s="36"/>
      <c r="E4" s="37"/>
    </row>
    <row r="5" spans="1:5" ht="22.5" x14ac:dyDescent="0.2">
      <c r="A5" s="38" t="s">
        <v>0</v>
      </c>
      <c r="B5" s="39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2974814.47</v>
      </c>
      <c r="D7" s="8">
        <f t="shared" ref="D7:E7" si="0">SUM(D8:D10)</f>
        <v>1487407.26</v>
      </c>
      <c r="E7" s="8">
        <f t="shared" si="0"/>
        <v>1487407.26</v>
      </c>
    </row>
    <row r="8" spans="1:5" x14ac:dyDescent="0.2">
      <c r="A8" s="6"/>
      <c r="B8" s="9" t="s">
        <v>5</v>
      </c>
      <c r="C8" s="10">
        <v>2974814.47</v>
      </c>
      <c r="D8" s="10">
        <v>1487407.26</v>
      </c>
      <c r="E8" s="10">
        <v>1487407.26</v>
      </c>
    </row>
    <row r="9" spans="1:5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5" x14ac:dyDescent="0.2">
      <c r="A10" s="6"/>
      <c r="B10" s="9" t="s">
        <v>7</v>
      </c>
      <c r="C10" s="10"/>
      <c r="D10" s="10"/>
      <c r="E10" s="10"/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5974814.4699999997</v>
      </c>
      <c r="D12" s="8">
        <f t="shared" ref="D12:E12" si="1">SUM(D13:D14)</f>
        <v>3822963.94</v>
      </c>
      <c r="E12" s="8">
        <f t="shared" si="1"/>
        <v>3822844.77</v>
      </c>
    </row>
    <row r="13" spans="1:5" x14ac:dyDescent="0.2">
      <c r="A13" s="6"/>
      <c r="B13" s="9" t="s">
        <v>9</v>
      </c>
      <c r="C13" s="10">
        <v>5974814.4699999997</v>
      </c>
      <c r="D13" s="10">
        <v>3822963.94</v>
      </c>
      <c r="E13" s="10">
        <v>3822844.77</v>
      </c>
    </row>
    <row r="14" spans="1:5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83314.039999999994</v>
      </c>
      <c r="E16" s="8">
        <f>SUM(E17:E18)</f>
        <v>83314.039999999994</v>
      </c>
    </row>
    <row r="17" spans="1:5" x14ac:dyDescent="0.2">
      <c r="A17" s="6"/>
      <c r="B17" s="9" t="s">
        <v>12</v>
      </c>
      <c r="C17" s="12"/>
      <c r="D17" s="10">
        <v>83314.039999999994</v>
      </c>
      <c r="E17" s="10">
        <v>83314.039999999994</v>
      </c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-2999999.9999999995</v>
      </c>
      <c r="D20" s="8">
        <f>D7-D12+D16</f>
        <v>-2252242.6399999997</v>
      </c>
      <c r="E20" s="8">
        <f>E7-E12+E16</f>
        <v>-2252123.4699999997</v>
      </c>
    </row>
    <row r="21" spans="1:5" x14ac:dyDescent="0.2">
      <c r="A21" s="6"/>
      <c r="B21" s="7" t="s">
        <v>15</v>
      </c>
      <c r="C21" s="8">
        <f>C20-C41</f>
        <v>-2999999.9999999995</v>
      </c>
      <c r="D21" s="8">
        <f t="shared" ref="D21:E21" si="2">D20-D41</f>
        <v>-2252242.6399999997</v>
      </c>
      <c r="E21" s="8">
        <f t="shared" si="2"/>
        <v>-2252123.4699999997</v>
      </c>
    </row>
    <row r="22" spans="1:5" ht="22.5" x14ac:dyDescent="0.2">
      <c r="A22" s="6"/>
      <c r="B22" s="7" t="s">
        <v>16</v>
      </c>
      <c r="C22" s="8">
        <f>C21</f>
        <v>-2999999.9999999995</v>
      </c>
      <c r="D22" s="8">
        <f>D21-D16</f>
        <v>-2335556.6799999997</v>
      </c>
      <c r="E22" s="8">
        <f>E21-E16</f>
        <v>-2335437.5099999998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8" t="s">
        <v>17</v>
      </c>
      <c r="B24" s="39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-2999999.9999999995</v>
      </c>
      <c r="D30" s="8">
        <f t="shared" ref="D30:E30" si="4">D22+D26</f>
        <v>-2335556.6799999997</v>
      </c>
      <c r="E30" s="8">
        <f t="shared" si="4"/>
        <v>-2335437.5099999998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8" t="s">
        <v>17</v>
      </c>
      <c r="B32" s="28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8" t="s">
        <v>17</v>
      </c>
      <c r="B43" s="28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2974814.47</v>
      </c>
      <c r="D45" s="10">
        <v>1487407.26</v>
      </c>
      <c r="E45" s="10">
        <v>1487407.26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>
        <v>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5974814.4699999997</v>
      </c>
      <c r="D50" s="10">
        <v>3822963.94</v>
      </c>
      <c r="E50" s="10">
        <v>3822844.77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83314.039999999994</v>
      </c>
      <c r="E52" s="10">
        <v>83314.039999999994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-2999999.9999999995</v>
      </c>
      <c r="D54" s="8">
        <f t="shared" ref="D54:E54" si="9">D45+D46-D50+D52</f>
        <v>-2252242.6399999997</v>
      </c>
      <c r="E54" s="8">
        <f t="shared" si="9"/>
        <v>-2252123.4699999997</v>
      </c>
    </row>
    <row r="55" spans="1:5" x14ac:dyDescent="0.2">
      <c r="A55" s="6"/>
      <c r="B55" s="7" t="s">
        <v>36</v>
      </c>
      <c r="C55" s="8">
        <f>C54-C46</f>
        <v>-2999999.9999999995</v>
      </c>
      <c r="D55" s="8">
        <f t="shared" ref="D55:E55" si="10">D54-D46</f>
        <v>-2252242.6399999997</v>
      </c>
      <c r="E55" s="8">
        <f t="shared" si="10"/>
        <v>-2252123.4699999997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8" t="s">
        <v>17</v>
      </c>
      <c r="B57" s="28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  <row r="77" spans="1:5" x14ac:dyDescent="0.2">
      <c r="B77" s="25" t="s">
        <v>42</v>
      </c>
      <c r="C77" s="26"/>
      <c r="D77" s="26" t="s">
        <v>42</v>
      </c>
    </row>
    <row r="78" spans="1:5" x14ac:dyDescent="0.2">
      <c r="B78" s="27" t="s">
        <v>43</v>
      </c>
      <c r="C78" s="27"/>
      <c r="D78" s="24" t="s">
        <v>44</v>
      </c>
    </row>
    <row r="79" spans="1:5" x14ac:dyDescent="0.2">
      <c r="B79" s="27" t="s">
        <v>45</v>
      </c>
      <c r="C79" s="25"/>
      <c r="D79" s="24" t="s">
        <v>46</v>
      </c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Alan Rodríguez</cp:lastModifiedBy>
  <cp:lastPrinted>2017-04-22T19:53:03Z</cp:lastPrinted>
  <dcterms:created xsi:type="dcterms:W3CDTF">2017-01-11T17:21:42Z</dcterms:created>
  <dcterms:modified xsi:type="dcterms:W3CDTF">2017-07-18T19:06:30Z</dcterms:modified>
</cp:coreProperties>
</file>