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EFE" sheetId="1" r:id="rId1"/>
    <sheet name="Instructivo_EFE" sheetId="3" r:id="rId2"/>
  </sheets>
  <definedNames>
    <definedName name="_xlnm._FilterDatabase" localSheetId="0" hidden="1">EFE!$A$2:$E$58</definedName>
    <definedName name="_xlnm.Print_Area" localSheetId="0">EFE!$A$1:$F$66</definedName>
  </definedNames>
  <calcPr calcId="152511"/>
</workbook>
</file>

<file path=xl/calcChain.xml><?xml version="1.0" encoding="utf-8"?>
<calcChain xmlns="http://schemas.openxmlformats.org/spreadsheetml/2006/main">
  <c r="D39" i="1" l="1"/>
  <c r="D33" i="1"/>
  <c r="D16" i="1"/>
  <c r="C43" i="1" l="1"/>
  <c r="C35" i="1"/>
  <c r="C55" i="1"/>
  <c r="C39" i="1"/>
  <c r="C33" i="1"/>
  <c r="C16" i="1"/>
  <c r="D51" i="1" l="1"/>
  <c r="D50" i="1" s="1"/>
  <c r="D55" i="1" s="1"/>
  <c r="C51" i="1"/>
  <c r="C50" i="1"/>
  <c r="D46" i="1"/>
  <c r="D45" i="1" s="1"/>
  <c r="C46" i="1"/>
  <c r="C45" i="1"/>
  <c r="D35" i="1"/>
  <c r="D43" i="1" s="1"/>
  <c r="D4" i="1"/>
  <c r="C4" i="1"/>
  <c r="D56" i="1" l="1"/>
  <c r="C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<sst xmlns="http://schemas.openxmlformats.org/spreadsheetml/2006/main" count="90" uniqueCount="79">
  <si>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</si>
  <si>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</si>
  <si>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</si>
  <si>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</si>
  <si>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</si>
  <si>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</si>
  <si>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</si>
  <si>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</si>
  <si>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</si>
  <si>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</si>
  <si>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</si>
  <si>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</si>
  <si>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</si>
  <si>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</si>
  <si>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</si>
  <si>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</si>
  <si>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</si>
  <si>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</si>
  <si>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</si>
  <si>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</si>
  <si>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</si>
  <si>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</si>
  <si>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</si>
  <si>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</si>
  <si>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</si>
  <si>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</si>
  <si>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</si>
  <si>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</si>
  <si>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</si>
  <si>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</si>
  <si>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</si>
  <si>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</si>
  <si>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</si>
  <si>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</si>
  <si>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</si>
  <si>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</si>
  <si>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</si>
  <si>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</si>
  <si>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</si>
  <si>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</si>
  <si>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</si>
  <si>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</si>
  <si>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</si>
  <si>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</si>
  <si>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</si>
  <si>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</si>
  <si>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</si>
  <si>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</si>
  <si>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</si>
  <si>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</si>
  <si>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</si>
  <si>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</si>
  <si>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</si>
  <si>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</si>
  <si>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</si>
  <si>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</si>
  <si>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</si>
  <si>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</si>
  <si>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</si>
  <si>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</si>
  <si>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</si>
  <si>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</si>
  <si>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</si>
  <si>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</si>
  <si>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</si>
  <si>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</si>
  <si>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</si>
  <si>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</si>
  <si>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</si>
  <si>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</si>
  <si>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</si>
  <si>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</si>
  <si>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</si>
  <si>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</si>
  <si>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</si>
  <si>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</si>
  <si>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Francisco Fabián Trujillo Godínez
Director General</t>
  </si>
  <si>
    <t>Jessica Salgado Téllez
Auxiliar Contable</t>
  </si>
  <si>
    <t>INSTITUTO MUNICIPAL DE PLANEACIÓN DEL MUNICIPIO DE SAN MIGUELD E ALLENDE, GTO.
ESTADO DE FLUJOS DE EFECTIVO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</si>
</sst>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view="pageBreakPreview" zoomScale="98" zoomScaleNormal="100" zoomScaleSheetLayoutView="98" workbookViewId="0">
      <pane ySplit="2" topLeftCell="A3" activePane="bottomLeft" state="frozen"/>
      <selection pane="bottomLeft" activeCell="H42" sqref="H42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6" width="2.6640625" style="1" customWidth="1"/>
    <col min="7" max="16384" width="12" style="1"/>
  </cols>
  <sheetData>
    <row r="1" spans="1:5" ht="35.1" customHeight="1" x14ac:dyDescent="0.2">
      <c r="A1" s="41" t="s">
        <v>78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456727.81999999995</v>
      </c>
      <c r="D4" s="6">
        <f>SUM(D5:D15)</f>
        <v>876594.45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6722.41</v>
      </c>
      <c r="D11" s="8">
        <v>15694.45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450005.41</v>
      </c>
      <c r="D14" s="8">
        <v>860900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-447237.53</v>
      </c>
      <c r="D16" s="6">
        <f>SUM(D17:D32)</f>
        <v>-906393.59</v>
      </c>
      <c r="E16" s="4"/>
    </row>
    <row r="17" spans="1:5" x14ac:dyDescent="0.2">
      <c r="A17" s="7">
        <v>5110</v>
      </c>
      <c r="B17" s="28" t="s">
        <v>15</v>
      </c>
      <c r="C17" s="8">
        <v>-377728.59</v>
      </c>
      <c r="D17" s="8">
        <v>-761639.36</v>
      </c>
      <c r="E17" s="4"/>
    </row>
    <row r="18" spans="1:5" x14ac:dyDescent="0.2">
      <c r="A18" s="7">
        <v>5120</v>
      </c>
      <c r="B18" s="28" t="s">
        <v>16</v>
      </c>
      <c r="C18" s="8">
        <v>-26060.61</v>
      </c>
      <c r="D18" s="8">
        <v>-65964.63</v>
      </c>
      <c r="E18" s="4"/>
    </row>
    <row r="19" spans="1:5" x14ac:dyDescent="0.2">
      <c r="A19" s="7">
        <v>5130</v>
      </c>
      <c r="B19" s="28" t="s">
        <v>17</v>
      </c>
      <c r="C19" s="8">
        <v>-43448.33</v>
      </c>
      <c r="D19" s="8">
        <v>-78789.600000000006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+C4+C16</f>
        <v>9490.2899999999208</v>
      </c>
      <c r="D33" s="6">
        <f>+D4+D16</f>
        <v>-29799.140000000014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-594.4</v>
      </c>
      <c r="D35" s="6">
        <f>SUM(D36:D38)</f>
        <v>8040.66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-594.4</v>
      </c>
      <c r="D38" s="8">
        <v>8040.66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-4357.71</v>
      </c>
      <c r="D39" s="6">
        <f>SUM(D40:D42)</f>
        <v>-72485.990000000005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-4357.71</v>
      </c>
      <c r="D41" s="8">
        <v>-72485.990000000005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+C35+C39</f>
        <v>-4952.1099999999997</v>
      </c>
      <c r="D43" s="6">
        <f>+D35+D39</f>
        <v>-64445.33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-13198.42</v>
      </c>
      <c r="D50" s="6">
        <f>+D51+D54</f>
        <v>0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-13198.42</v>
      </c>
      <c r="D54" s="8">
        <v>0</v>
      </c>
      <c r="E54" s="4"/>
    </row>
    <row r="55" spans="1:5" x14ac:dyDescent="0.2">
      <c r="A55" s="16">
        <v>900009</v>
      </c>
      <c r="B55" s="5" t="s">
        <v>35</v>
      </c>
      <c r="C55" s="6">
        <f>+C45+C50</f>
        <v>-13198.42</v>
      </c>
      <c r="D55" s="6">
        <f>+D45+D50</f>
        <v>0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-8660.240000000078</v>
      </c>
      <c r="D56" s="6">
        <f>+D33+D43+D55</f>
        <v>-94244.470000000016</v>
      </c>
      <c r="E56" s="4"/>
    </row>
    <row r="57" spans="1:5" x14ac:dyDescent="0.2">
      <c r="A57" s="16">
        <v>9000011</v>
      </c>
      <c r="B57" s="5" t="s">
        <v>37</v>
      </c>
      <c r="C57" s="6">
        <v>188959.66</v>
      </c>
      <c r="D57" s="6">
        <v>283204.13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180299.42</v>
      </c>
      <c r="D58" s="12">
        <v>188959.66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76</v>
      </c>
      <c r="C65" s="40"/>
      <c r="D65" s="39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Instructivo_EFE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2017-03-02T18:57:17Z</cp:lastPrinted>
  <dcterms:created xsi:type="dcterms:W3CDTF">2012-12-11T20:31:36Z</dcterms:created>
  <dcterms:modified xsi:type="dcterms:W3CDTF">2017-07-20T19:07:54Z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