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3515" windowHeight="11445" tabRatio="923" firstSheet="10" activeTab="49"/>
  </bookViews>
  <sheets>
    <sheet name="Notas a los Edos Financieros" sheetId="1" r:id="rId1"/>
    <sheet name="ESF-01" sheetId="30" r:id="rId2"/>
    <sheet name="ESF-01 (I)" sheetId="2" state="hidden" r:id="rId3"/>
    <sheet name="ESF-02" sheetId="31" r:id="rId4"/>
    <sheet name="ESF-02 (I)" sheetId="3" state="hidden" r:id="rId5"/>
    <sheet name="ESF-03" sheetId="32" r:id="rId6"/>
    <sheet name="ESF-03 (I)" sheetId="4" state="hidden" r:id="rId7"/>
    <sheet name="ESF-04" sheetId="33" r:id="rId8"/>
    <sheet name="ESF-05" sheetId="34" r:id="rId9"/>
    <sheet name="ESF-05 (I)" sheetId="5" state="hidden" r:id="rId10"/>
    <sheet name="ESF-06" sheetId="35" r:id="rId11"/>
    <sheet name="ESF-06 (I)" sheetId="6" state="hidden" r:id="rId12"/>
    <sheet name="ESF-07" sheetId="36" r:id="rId13"/>
    <sheet name="ESF-07 (I)" sheetId="7" state="hidden" r:id="rId14"/>
    <sheet name="ESF-08" sheetId="37" r:id="rId15"/>
    <sheet name="ESF-08 (I)" sheetId="8" state="hidden" r:id="rId16"/>
    <sheet name="ESF-09" sheetId="38" r:id="rId17"/>
    <sheet name="ESF-09 (I)" sheetId="9" state="hidden" r:id="rId18"/>
    <sheet name="ESF-10" sheetId="39" r:id="rId19"/>
    <sheet name="ESF-10 (I)" sheetId="10" state="hidden" r:id="rId20"/>
    <sheet name="ESF-11" sheetId="40" r:id="rId21"/>
    <sheet name="ESF-11 (I)" sheetId="11" state="hidden" r:id="rId22"/>
    <sheet name="ESF-12" sheetId="41" r:id="rId23"/>
    <sheet name="ESF-12 (I)" sheetId="12" state="hidden" r:id="rId24"/>
    <sheet name="ESF-13" sheetId="42" r:id="rId25"/>
    <sheet name="ESF-13 (I)" sheetId="13" state="hidden" r:id="rId26"/>
    <sheet name="ESF-14" sheetId="43" r:id="rId27"/>
    <sheet name="ESF-14 (I)" sheetId="14" state="hidden" r:id="rId28"/>
    <sheet name="ESF-15" sheetId="28" r:id="rId29"/>
    <sheet name="ESF-15 (I)" sheetId="27" state="hidden" r:id="rId30"/>
    <sheet name="EA-01" sheetId="44" r:id="rId31"/>
    <sheet name="EA-01 (I)" sheetId="16" state="hidden" r:id="rId32"/>
    <sheet name="EA-02" sheetId="45" r:id="rId33"/>
    <sheet name="EA-02 (I)" sheetId="17" state="hidden" r:id="rId34"/>
    <sheet name="EA-03" sheetId="46" r:id="rId35"/>
    <sheet name="EA-03 (I)" sheetId="18" state="hidden" r:id="rId36"/>
    <sheet name="VHP-01" sheetId="47" r:id="rId37"/>
    <sheet name="VHP-01 (I)" sheetId="19" state="hidden" r:id="rId38"/>
    <sheet name="VHP-02" sheetId="48" r:id="rId39"/>
    <sheet name="VHP-02 (I)" sheetId="20" state="hidden" r:id="rId40"/>
    <sheet name="EFE-01" sheetId="49" r:id="rId41"/>
    <sheet name="EFE-01 (I)" sheetId="21" state="hidden" r:id="rId42"/>
    <sheet name="EFE-02" sheetId="50" r:id="rId43"/>
    <sheet name="EFE-02 (I)" sheetId="22" state="hidden" r:id="rId44"/>
    <sheet name="EFE-03" sheetId="51" r:id="rId45"/>
    <sheet name="Conciliacion_Ig" sheetId="52" r:id="rId46"/>
    <sheet name="Conciliacion_Ig (I)" sheetId="26" state="hidden" r:id="rId47"/>
    <sheet name="Conciliacion_Eg" sheetId="53" r:id="rId48"/>
    <sheet name="Conciliacion_Eg (I)" sheetId="25" state="hidden" r:id="rId49"/>
    <sheet name="Memoria" sheetId="54" r:id="rId50"/>
    <sheet name="Memoria (I)" sheetId="23" state="hidden" r:id="rId51"/>
  </sheets>
  <definedNames>
    <definedName name="_xlnm._FilterDatabase" localSheetId="5" hidden="1">'ESF-03'!$A$7:$K$110</definedName>
    <definedName name="_xlnm._FilterDatabase" localSheetId="14" hidden="1">'ESF-08'!$A$7:$H$70</definedName>
    <definedName name="_xlnm.Print_Area" localSheetId="46">'Conciliacion_Ig (I)'!$A$1:$D$11</definedName>
    <definedName name="_xlnm.Print_Area" localSheetId="30">'EA-01'!$A$1:$D$90</definedName>
    <definedName name="_xlnm.Print_Area" localSheetId="32">'EA-02'!$A$1:$E$16</definedName>
    <definedName name="_xlnm.Print_Area" localSheetId="34">'EA-03'!$A$1:$E$111</definedName>
    <definedName name="_xlnm.Print_Area" localSheetId="40">'EFE-01'!$A$1:$E$164</definedName>
    <definedName name="_xlnm.Print_Area" localSheetId="42">'EFE-02'!$A$1:$D$63</definedName>
    <definedName name="_xlnm.Print_Area" localSheetId="44">'EFE-03'!$A$1:$D$43</definedName>
    <definedName name="_xlnm.Print_Area" localSheetId="1">'ESF-01'!$A$1:$E$79</definedName>
    <definedName name="_xlnm.Print_Area" localSheetId="3">'ESF-02'!$A$1:$H$26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'ESF-06'!$A$1:$G$18</definedName>
    <definedName name="_xlnm.Print_Area" localSheetId="12">'ESF-07'!$A$1:$E$18</definedName>
    <definedName name="_xlnm.Print_Area" localSheetId="14">'ESF-08'!$A$1:$H$71</definedName>
    <definedName name="_xlnm.Print_Area" localSheetId="16">'ESF-09'!$A$1:$F$36</definedName>
    <definedName name="_xlnm.Print_Area" localSheetId="18">'ESF-10'!$A$1:$H$8</definedName>
    <definedName name="_xlnm.Print_Area" localSheetId="20">'ESF-11'!$A$1:$D$21</definedName>
    <definedName name="_xlnm.Print_Area" localSheetId="22">'ESF-12'!$A$1:$H$43</definedName>
    <definedName name="_xlnm.Print_Area" localSheetId="24">'ESF-13'!$A$1:$E$19</definedName>
    <definedName name="_xlnm.Print_Area" localSheetId="26">'ESF-14'!$A$1:$E$27</definedName>
    <definedName name="_xlnm.Print_Area" localSheetId="28">'ESF-15'!$A$1:$AA$20</definedName>
    <definedName name="_xlnm.Print_Area" localSheetId="49">Memoria!$A$1:$F$75</definedName>
    <definedName name="_xlnm.Print_Area" localSheetId="36">'VHP-01'!$A$1:$G$16</definedName>
    <definedName name="_xlnm.Print_Area" localSheetId="38">'VHP-02'!$A$1:$F$25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45621"/>
</workbook>
</file>

<file path=xl/calcChain.xml><?xml version="1.0" encoding="utf-8"?>
<calcChain xmlns="http://schemas.openxmlformats.org/spreadsheetml/2006/main">
  <c r="D42" i="51" l="1"/>
  <c r="D41" i="51" s="1"/>
  <c r="C42" i="51"/>
  <c r="C41" i="51" s="1"/>
  <c r="D32" i="51"/>
  <c r="C32" i="51"/>
  <c r="D30" i="51"/>
  <c r="C30" i="51"/>
  <c r="D28" i="51"/>
  <c r="C28" i="51"/>
  <c r="D22" i="51"/>
  <c r="C22" i="51"/>
  <c r="D19" i="51"/>
  <c r="C19" i="51"/>
  <c r="D10" i="51"/>
  <c r="C10" i="51"/>
  <c r="C9" i="53" l="1"/>
  <c r="C27" i="53"/>
  <c r="C35" i="53"/>
  <c r="C9" i="52"/>
  <c r="C15" i="52"/>
  <c r="C20" i="52" s="1"/>
  <c r="C32" i="50"/>
  <c r="C62" i="50"/>
  <c r="C162" i="49"/>
  <c r="D162" i="49"/>
  <c r="E162" i="49"/>
  <c r="C23" i="48"/>
  <c r="D23" i="48"/>
  <c r="E23" i="48"/>
  <c r="C14" i="47"/>
  <c r="D14" i="47"/>
  <c r="E14" i="47"/>
  <c r="C109" i="46"/>
  <c r="C14" i="45"/>
  <c r="C45" i="44"/>
  <c r="C89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6" i="37"/>
  <c r="D16" i="37"/>
  <c r="E16" i="37"/>
  <c r="C30" i="37"/>
  <c r="D30" i="37"/>
  <c r="E30" i="37"/>
  <c r="C40" i="37"/>
  <c r="D40" i="37"/>
  <c r="E40" i="37"/>
  <c r="C50" i="37"/>
  <c r="D50" i="37"/>
  <c r="E50" i="37"/>
  <c r="C60" i="37"/>
  <c r="D60" i="37"/>
  <c r="E60" i="37"/>
  <c r="C70" i="37"/>
  <c r="D70" i="37"/>
  <c r="E70" i="37"/>
  <c r="C16" i="36"/>
  <c r="C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107" i="46" l="1"/>
  <c r="D105" i="46"/>
  <c r="D103" i="46"/>
  <c r="D101" i="46"/>
  <c r="D99" i="46"/>
  <c r="D97" i="46"/>
  <c r="D95" i="46"/>
  <c r="D93" i="46"/>
  <c r="D91" i="46"/>
  <c r="D89" i="46"/>
  <c r="D87" i="46"/>
  <c r="D85" i="46"/>
  <c r="D83" i="46"/>
  <c r="D81" i="46"/>
  <c r="D79" i="46"/>
  <c r="D77" i="46"/>
  <c r="D75" i="46"/>
  <c r="D73" i="46"/>
  <c r="D71" i="46"/>
  <c r="D69" i="46"/>
  <c r="D67" i="46"/>
  <c r="D65" i="46"/>
  <c r="D63" i="46"/>
  <c r="D61" i="46"/>
  <c r="D59" i="46"/>
  <c r="D57" i="46"/>
  <c r="D55" i="46"/>
  <c r="D53" i="46"/>
  <c r="D51" i="46"/>
  <c r="D49" i="46"/>
  <c r="D47" i="46"/>
  <c r="D45" i="46"/>
  <c r="D43" i="46"/>
  <c r="D41" i="46"/>
  <c r="D39" i="46"/>
  <c r="D37" i="46"/>
  <c r="D35" i="46"/>
  <c r="D33" i="46"/>
  <c r="D31" i="46"/>
  <c r="D29" i="46"/>
  <c r="D27" i="46"/>
  <c r="D25" i="46"/>
  <c r="D23" i="46"/>
  <c r="D21" i="46"/>
  <c r="D19" i="46"/>
  <c r="D17" i="46"/>
  <c r="D15" i="46"/>
  <c r="D13" i="46"/>
  <c r="D11" i="46"/>
  <c r="D9" i="46"/>
  <c r="D108" i="46"/>
  <c r="D106" i="46"/>
  <c r="D104" i="46"/>
  <c r="D102" i="46"/>
  <c r="D100" i="46"/>
  <c r="D98" i="46"/>
  <c r="D96" i="46"/>
  <c r="D94" i="46"/>
  <c r="D92" i="46"/>
  <c r="D90" i="46"/>
  <c r="D88" i="46"/>
  <c r="D86" i="46"/>
  <c r="D84" i="46"/>
  <c r="D82" i="46"/>
  <c r="D80" i="46"/>
  <c r="D78" i="46"/>
  <c r="D76" i="46"/>
  <c r="D74" i="46"/>
  <c r="D72" i="46"/>
  <c r="D70" i="46"/>
  <c r="D68" i="46"/>
  <c r="D66" i="46"/>
  <c r="D64" i="46"/>
  <c r="D62" i="46"/>
  <c r="D60" i="46"/>
  <c r="D58" i="46"/>
  <c r="D56" i="46"/>
  <c r="D54" i="46"/>
  <c r="D52" i="46"/>
  <c r="D50" i="46"/>
  <c r="D48" i="46"/>
  <c r="D46" i="46"/>
  <c r="D44" i="46"/>
  <c r="D42" i="46"/>
  <c r="D40" i="46"/>
  <c r="D38" i="46"/>
  <c r="D36" i="46"/>
  <c r="D34" i="46"/>
  <c r="D32" i="46"/>
  <c r="D30" i="46"/>
  <c r="D28" i="46"/>
  <c r="D26" i="46"/>
  <c r="D24" i="46"/>
  <c r="D22" i="46"/>
  <c r="D20" i="46"/>
  <c r="D18" i="46"/>
  <c r="D16" i="46"/>
  <c r="D14" i="46"/>
  <c r="D12" i="46"/>
  <c r="D10" i="46"/>
  <c r="D8" i="46"/>
  <c r="D109" i="46" l="1"/>
</calcChain>
</file>

<file path=xl/sharedStrings.xml><?xml version="1.0" encoding="utf-8"?>
<sst xmlns="http://schemas.openxmlformats.org/spreadsheetml/2006/main" count="1142" uniqueCount="604">
  <si>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</si>
  <si>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</si>
  <si>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</si>
  <si>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</si>
  <si>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</si>
  <si>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</si>
  <si>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</si>
  <si>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</si>
  <si>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</si>
  <si>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</si>
  <si>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</si>
  <si>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</si>
  <si>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</si>
  <si>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</si>
  <si>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</si>
  <si>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</si>
  <si>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</si>
  <si>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</si>
  <si>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</si>
  <si>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</si>
  <si>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</si>
  <si>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</si>
  <si>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</si>
  <si>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</si>
  <si>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</si>
  <si>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</si>
  <si>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</si>
  <si>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</si>
  <si>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</si>
  <si>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</si>
  <si>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</si>
  <si>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</si>
  <si>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</si>
  <si>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</si>
  <si>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</si>
  <si>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</si>
  <si>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</si>
  <si>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</si>
  <si>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</si>
  <si>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</si>
  <si>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</si>
  <si>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</si>
  <si>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</si>
  <si>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</si>
  <si>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</si>
  <si>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</si>
  <si>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</si>
  <si>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</si>
  <si>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</si>
  <si>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</si>
  <si>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</si>
  <si>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</si>
  <si>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</si>
  <si>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</si>
  <si>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</si>
  <si>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</si>
  <si>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</si>
  <si>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</si>
  <si>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</si>
  <si>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</si>
  <si>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</si>
  <si>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</si>
  <si>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</si>
  <si>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</si>
  <si>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</si>
  <si>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</si>
  <si>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</si>
  <si>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</si>
  <si>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</si>
  <si>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</si>
  <si>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</si>
  <si>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</si>
  <si>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</si>
  <si>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</si>
  <si>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</si>
  <si>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</si>
  <si>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</si>
  <si>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</si>
  <si>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</si>
  <si>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</si>
  <si>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</si>
  <si>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</si>
  <si>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</si>
  <si>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</si>
  <si>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</si>
  <si>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</si>
  <si>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</si>
  <si>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</si>
  <si>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</si>
  <si>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</si>
  <si>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</si>
  <si>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</si>
  <si>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</si>
  <si>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</si>
  <si>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</si>
  <si>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</si>
  <si>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</si>
  <si>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</si>
  <si>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</si>
  <si>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</si>
  <si>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</si>
  <si>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</si>
  <si>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</si>
  <si>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</si>
  <si>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</si>
  <si>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</si>
  <si>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</si>
  <si>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</si>
  <si>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</si>
  <si>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</si>
  <si>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</si>
  <si>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</si>
  <si>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</si>
  <si>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</si>
  <si>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</si>
  <si>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</si>
  <si>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</si>
  <si>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</si>
  <si>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</si>
  <si>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</si>
  <si>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</si>
  <si>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</si>
  <si>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</si>
  <si>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</si>
  <si>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</si>
  <si>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</si>
  <si>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</si>
  <si>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</si>
  <si>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</si>
  <si>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</si>
  <si>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</si>
  <si>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</si>
  <si>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</si>
  <si>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</si>
  <si>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</si>
  <si>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</si>
  <si>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</si>
  <si>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</si>
  <si>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</si>
  <si>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</si>
  <si>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</si>
  <si>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</si>
  <si>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</si>
  <si>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</si>
  <si>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</si>
  <si>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</si>
  <si>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</si>
  <si>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</si>
  <si>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</si>
  <si>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</si>
  <si>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</si>
  <si>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</si>
  <si>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</si>
  <si>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</si>
  <si>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</si>
  <si>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</si>
  <si>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</si>
  <si>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</si>
  <si>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</si>
  <si>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</si>
  <si>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</si>
  <si>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</si>
  <si>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</si>
  <si>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</si>
  <si>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</si>
  <si>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</si>
  <si>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</si>
  <si>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</si>
  <si>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</si>
  <si>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</si>
  <si>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</si>
  <si>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</si>
  <si>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</si>
  <si>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</si>
  <si>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</si>
  <si>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</si>
  <si>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</si>
  <si>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</si>
  <si>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</si>
  <si>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</si>
  <si>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</si>
  <si>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</si>
  <si>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</si>
  <si>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</si>
  <si>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</si>
  <si>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</si>
  <si>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</si>
  <si>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</si>
  <si>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</si>
  <si>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</si>
  <si>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</si>
  <si>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</si>
  <si>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</si>
  <si>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</si>
  <si>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</si>
  <si>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</si>
  <si>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</si>
  <si>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</si>
  <si>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</si>
  <si>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</si>
  <si>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</si>
  <si>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</si>
  <si>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</si>
  <si>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</si>
  <si>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</si>
  <si>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</si>
  <si>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</si>
  <si>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</si>
  <si>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</si>
  <si>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</si>
  <si>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</si>
  <si>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</si>
  <si>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</si>
  <si>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</si>
  <si>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</si>
  <si>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</si>
  <si>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</si>
  <si>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</si>
  <si>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</si>
  <si>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</si>
  <si>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</si>
  <si>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</si>
  <si>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</si>
  <si>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</si>
  <si>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</si>
  <si>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</si>
  <si>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</si>
  <si>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</si>
  <si>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</si>
  <si>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</si>
  <si>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</si>
  <si>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</si>
  <si>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</si>
  <si>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</si>
  <si>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</si>
  <si>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</si>
  <si>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</si>
  <si>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</si>
  <si>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</si>
  <si>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</si>
  <si>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</si>
  <si>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</si>
  <si>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</si>
  <si>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</si>
  <si>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</si>
  <si>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</si>
  <si>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</si>
  <si>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</si>
  <si>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</si>
  <si>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</si>
  <si>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</si>
  <si>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</si>
  <si>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</si>
  <si>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</si>
  <si>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</si>
  <si>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</si>
  <si>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</si>
  <si>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</si>
  <si>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</si>
  <si>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</si>
  <si>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</si>
  <si>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</si>
  <si>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</si>
  <si>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</si>
  <si>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</si>
  <si>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</si>
  <si>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</si>
  <si>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</si>
  <si>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</si>
  <si>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</si>
  <si>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</si>
  <si>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</si>
  <si>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</si>
  <si>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</si>
  <si>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</si>
  <si>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</si>
  <si>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</si>
  <si>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</si>
  <si>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</si>
  <si>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</si>
  <si>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</si>
  <si>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</si>
  <si>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</si>
  <si>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</si>
  <si>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</si>
  <si>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</si>
  <si>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</si>
  <si>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</si>
  <si>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</si>
  <si>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</si>
  <si>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</si>
  <si>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</si>
  <si>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</si>
  <si>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</si>
  <si>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</si>
  <si>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</si>
  <si>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</si>
  <si>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</si>
  <si>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</si>
  <si>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</si>
  <si>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</si>
  <si>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</si>
  <si>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</si>
  <si>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</si>
  <si>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</si>
  <si>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</si>
  <si>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</si>
  <si>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</si>
  <si>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</si>
  <si>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</si>
  <si>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</si>
  <si>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</si>
  <si>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</si>
  <si>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</si>
  <si>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</si>
  <si>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</si>
  <si>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</si>
  <si>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</si>
  <si>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</si>
  <si>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</si>
  <si>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</si>
  <si>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</si>
  <si>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</si>
  <si>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</si>
  <si>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</si>
  <si>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</si>
  <si>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</si>
  <si>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</si>
  <si>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</si>
  <si>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</si>
  <si>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</si>
  <si>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</si>
  <si>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</si>
  <si>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</si>
  <si>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</si>
  <si>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</si>
  <si>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</si>
  <si>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</si>
  <si>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</si>
  <si>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</si>
  <si>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</si>
  <si>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</si>
  <si>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</si>
  <si>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</si>
  <si>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</si>
  <si>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</si>
  <si>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</si>
  <si>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</si>
  <si>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</si>
  <si>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</si>
  <si>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</si>
  <si>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</si>
  <si>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</si>
  <si>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</si>
  <si>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</si>
  <si>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</si>
  <si>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</si>
  <si>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</si>
  <si>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</si>
  <si>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</si>
  <si>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</si>
  <si>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</si>
  <si>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</si>
  <si>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</si>
  <si>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</si>
  <si>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</si>
  <si>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</si>
  <si>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</si>
  <si>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</si>
  <si>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</si>
  <si>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</si>
  <si>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</si>
  <si>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</si>
  <si>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</si>
  <si>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</si>
  <si>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</si>
  <si>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</si>
  <si>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</si>
  <si>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</si>
  <si>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</si>
  <si>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</si>
  <si>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</si>
  <si>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</si>
  <si>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</si>
  <si>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</si>
  <si>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</si>
  <si>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</si>
  <si>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</si>
  <si>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</si>
  <si>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</si>
  <si>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</si>
  <si>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</si>
  <si>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</si>
  <si>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</si>
  <si>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</si>
  <si>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</si>
  <si>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</si>
  <si>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</si>
  <si>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</si>
  <si>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</si>
  <si>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</si>
  <si>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</si>
  <si>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</si>
  <si>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</si>
  <si>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</si>
  <si>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</si>
  <si>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</si>
  <si>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</si>
  <si>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</si>
  <si>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</si>
  <si>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</si>
  <si>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</si>
  <si>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</si>
  <si>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</si>
  <si>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</si>
  <si>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</si>
  <si>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</si>
  <si>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</si>
  <si>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</si>
  <si>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</si>
  <si>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</si>
  <si>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</si>
  <si>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</si>
  <si>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</si>
  <si>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</si>
  <si>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</si>
  <si>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</si>
  <si>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</si>
  <si>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</si>
  <si>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</si>
  <si>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</si>
  <si>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</si>
  <si>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</si>
  <si>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</si>
  <si>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</si>
  <si>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</si>
  <si>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</si>
  <si>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</si>
  <si>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</si>
  <si>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</si>
  <si>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</si>
  <si>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</si>
  <si>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</si>
  <si>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</si>
  <si>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</si>
  <si>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</si>
  <si>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</si>
  <si>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</si>
  <si>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</si>
  <si>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</si>
  <si>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</si>
  <si>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</si>
  <si>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</si>
  <si>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</si>
  <si>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</si>
  <si>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</si>
  <si>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</si>
  <si>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</si>
  <si>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</si>
  <si>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</si>
  <si>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</si>
  <si>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</si>
  <si>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</si>
  <si>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</si>
  <si>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</si>
  <si>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</si>
  <si>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</si>
  <si>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</si>
  <si>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</si>
  <si>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</si>
  <si>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</si>
  <si>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</si>
  <si>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</si>
  <si>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</si>
  <si>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</si>
  <si>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</si>
  <si>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</si>
  <si>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</si>
  <si>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</si>
  <si>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</si>
  <si>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</si>
  <si>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</si>
  <si>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</si>
  <si>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</si>
  <si>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</si>
  <si>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</si>
  <si>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</si>
  <si>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</si>
  <si>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</si>
  <si>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</si>
  <si>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</si>
  <si>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</si>
  <si>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</si>
  <si>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</si>
  <si>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</si>
  <si>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</si>
  <si>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</si>
  <si>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</si>
  <si>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</si>
  <si>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</si>
  <si>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</si>
  <si>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</si>
  <si>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</si>
  <si>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</si>
  <si>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</si>
  <si>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</si>
  <si>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</si>
  <si>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</si>
  <si>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</si>
  <si>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</si>
  <si>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</si>
  <si>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</si>
  <si>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</si>
  <si>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</si>
  <si>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</si>
  <si>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</si>
  <si>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</si>
  <si>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0112500001</t>
  </si>
  <si>
    <t>Fondo Fijo</t>
  </si>
  <si>
    <t>0124115111</t>
  </si>
  <si>
    <t>Muebles de oficina y estantería</t>
  </si>
  <si>
    <t>0124135151</t>
  </si>
  <si>
    <t>Computadoras y equipo periférico</t>
  </si>
  <si>
    <t>0126305111</t>
  </si>
  <si>
    <t>0126305151</t>
  </si>
  <si>
    <t>0211100001</t>
  </si>
  <si>
    <t>SERVICIOS PERSONALES POR PAGAR A CORTO PLAZO</t>
  </si>
  <si>
    <t>0211700001</t>
  </si>
  <si>
    <t>ISR RETENCION POR SALARIOS</t>
  </si>
  <si>
    <t>0211700003</t>
  </si>
  <si>
    <t>ISR RETENCION POR HONORARIOS</t>
  </si>
  <si>
    <t>0211700004</t>
  </si>
  <si>
    <t>RET IMPUESTO CEDULAR</t>
  </si>
  <si>
    <t>0211700005</t>
  </si>
  <si>
    <t>2% IMPUESTO SOBRE NÓMINA</t>
  </si>
  <si>
    <t>0417307101</t>
  </si>
  <si>
    <t>VENTA DE SERVICIOS 2016</t>
  </si>
  <si>
    <t>0422109101</t>
  </si>
  <si>
    <t>Transferencias para servicios personales</t>
  </si>
  <si>
    <t>0422109102</t>
  </si>
  <si>
    <t>Transferencias para materiales y suministros</t>
  </si>
  <si>
    <t>0511101131</t>
  </si>
  <si>
    <t>Sueldos Base</t>
  </si>
  <si>
    <t>0511301321</t>
  </si>
  <si>
    <t>Prima Vacacional</t>
  </si>
  <si>
    <t>0511501592</t>
  </si>
  <si>
    <t>Otras prestaciones</t>
  </si>
  <si>
    <t>0512102111</t>
  </si>
  <si>
    <t>Materiales y útiles de oficina</t>
  </si>
  <si>
    <t>0512102121</t>
  </si>
  <si>
    <t>Materiales y útiles de impresión y reproducción</t>
  </si>
  <si>
    <t>0512102141</t>
  </si>
  <si>
    <t>Mat y útiles de tecnologías de la Info y Com</t>
  </si>
  <si>
    <t>0512102142</t>
  </si>
  <si>
    <t>Equipos menores de tecnologías de la Info y Com</t>
  </si>
  <si>
    <t>0512102151</t>
  </si>
  <si>
    <t>Material impreso e información digital</t>
  </si>
  <si>
    <t>0512502531</t>
  </si>
  <si>
    <t>Medicinas y productos farmacéuticos</t>
  </si>
  <si>
    <t>0512602612</t>
  </si>
  <si>
    <t>Combus Lub y aditivos vehículos Serv Pub</t>
  </si>
  <si>
    <t>0513103171</t>
  </si>
  <si>
    <t>Servicios de acceso de internet</t>
  </si>
  <si>
    <t>0513303391</t>
  </si>
  <si>
    <t>Serv profesionales científicos y tec integrales</t>
  </si>
  <si>
    <t>0513403411</t>
  </si>
  <si>
    <t>Servicios financieros y bancarios</t>
  </si>
  <si>
    <t>0513703721</t>
  </si>
  <si>
    <t>Pasajes terr nac p  Serv pub en comisiones</t>
  </si>
  <si>
    <t>0513803821</t>
  </si>
  <si>
    <t>Gastos de orden social y cultural</t>
  </si>
  <si>
    <t>0513803852</t>
  </si>
  <si>
    <t>Gastos ofic Serv pub superiores y mandos medios</t>
  </si>
  <si>
    <t>0513803853</t>
  </si>
  <si>
    <t>Gastos de representación</t>
  </si>
  <si>
    <t>0513903981</t>
  </si>
  <si>
    <t>Impuesto sobre nóminas</t>
  </si>
  <si>
    <t>0311009999</t>
  </si>
  <si>
    <t>Baja AF</t>
  </si>
  <si>
    <t>0321000001</t>
  </si>
  <si>
    <t>AHORRO/DESAHORRO</t>
  </si>
  <si>
    <t>RESULTADO DEL EJERC (AHORRO/DESAHORRO)</t>
  </si>
  <si>
    <t>0322000001</t>
  </si>
  <si>
    <t>RESULTADO DEL EJERCICIO 2010</t>
  </si>
  <si>
    <t>0322000002</t>
  </si>
  <si>
    <t>RESULTADO DEL EJERCICIO 2011</t>
  </si>
  <si>
    <t>0322000003</t>
  </si>
  <si>
    <t>RESULTADO DEL EJERCICIO 2012</t>
  </si>
  <si>
    <t>0322000004</t>
  </si>
  <si>
    <t>RESULTADO DEL EJERCICIO 2013</t>
  </si>
  <si>
    <t>0322000005</t>
  </si>
  <si>
    <t>RESULTADO DEL EJERCICIO 2014</t>
  </si>
  <si>
    <t>0322000006</t>
  </si>
  <si>
    <t>RESULTADO DEL EJERCICIO 2015</t>
  </si>
  <si>
    <t>0322000007</t>
  </si>
  <si>
    <t>RESULTADO DEL EJERCICIO 2016</t>
  </si>
  <si>
    <t>BANORTE 0065759260</t>
  </si>
  <si>
    <t>BANORTE 0839308414</t>
  </si>
  <si>
    <t>Francisco Fabián Trujillo Godínez
Director General</t>
  </si>
  <si>
    <t>Jessica Salgado Téllez
Auxiliar Contable</t>
  </si>
  <si>
    <t>NADA QUE MANIFESTAR</t>
  </si>
  <si>
    <r>
      <t xml:space="preserve">NOTAS A LOS ESTADOS FINANCIEROS DE </t>
    </r>
    <r>
      <rPr>
        <b/>
        <sz val="8"/>
        <color indexed="10"/>
        <rFont val="Arial"/>
        <family val="2"/>
      </rPr>
      <t>ENERO A JUNIO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</si>
  <si>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N O APLICA</t>
  </si>
  <si>
    <t>INSTITUTO MUNICIPAL DE PLANEACIÓN DEL MUNICIPIO DE SAN MIGUEL DE ALLENDE, GTO.
NOTAS A LOS ESTADOS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</si>
</sst>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486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11" fillId="4" borderId="20" xfId="0" applyFont="1" applyFill="1" applyBorder="1" applyAlignment="1" applyProtection="1">
      <alignment horizontal="center" vertical="center" wrapText="1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view="pageBreakPreview" zoomScaleNormal="100" zoomScaleSheetLayoutView="100" workbookViewId="0">
      <pane ySplit="2" topLeftCell="A3" activePane="bottomLeft" state="frozen"/>
      <selection activeCell="A14" sqref="A14:B14"/>
      <selection pane="bottomLeft" activeCell="B5" sqref="B5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454" t="s">
        <v>603</v>
      </c>
      <c r="B1" s="455"/>
      <c r="C1" s="1"/>
    </row>
    <row r="2" spans="1:3" ht="15" customHeight="1" x14ac:dyDescent="0.2">
      <c r="A2" s="171" t="s">
        <v>131</v>
      </c>
      <c r="B2" s="172" t="s">
        <v>132</v>
      </c>
    </row>
    <row r="3" spans="1:3" x14ac:dyDescent="0.2">
      <c r="A3" s="66"/>
      <c r="B3" s="70"/>
    </row>
    <row r="4" spans="1:3" x14ac:dyDescent="0.2">
      <c r="A4" s="67"/>
      <c r="B4" s="71" t="s">
        <v>136</v>
      </c>
    </row>
    <row r="5" spans="1:3" x14ac:dyDescent="0.2">
      <c r="A5" s="67"/>
      <c r="B5" s="71"/>
    </row>
    <row r="6" spans="1:3" x14ac:dyDescent="0.2">
      <c r="A6" s="67"/>
      <c r="B6" s="73" t="s">
        <v>0</v>
      </c>
    </row>
    <row r="7" spans="1:3" x14ac:dyDescent="0.2">
      <c r="A7" s="67" t="s">
        <v>1</v>
      </c>
      <c r="B7" s="72" t="s">
        <v>2</v>
      </c>
    </row>
    <row r="8" spans="1:3" x14ac:dyDescent="0.2">
      <c r="A8" s="67" t="s">
        <v>3</v>
      </c>
      <c r="B8" s="72" t="s">
        <v>4</v>
      </c>
    </row>
    <row r="9" spans="1:3" x14ac:dyDescent="0.2">
      <c r="A9" s="67" t="s">
        <v>5</v>
      </c>
      <c r="B9" s="72" t="s">
        <v>6</v>
      </c>
    </row>
    <row r="10" spans="1:3" x14ac:dyDescent="0.2">
      <c r="A10" s="67" t="s">
        <v>7</v>
      </c>
      <c r="B10" s="72" t="s">
        <v>8</v>
      </c>
    </row>
    <row r="11" spans="1:3" x14ac:dyDescent="0.2">
      <c r="A11" s="67" t="s">
        <v>9</v>
      </c>
      <c r="B11" s="72" t="s">
        <v>10</v>
      </c>
    </row>
    <row r="12" spans="1:3" x14ac:dyDescent="0.2">
      <c r="A12" s="67" t="s">
        <v>11</v>
      </c>
      <c r="B12" s="72" t="s">
        <v>12</v>
      </c>
    </row>
    <row r="13" spans="1:3" x14ac:dyDescent="0.2">
      <c r="A13" s="67" t="s">
        <v>13</v>
      </c>
      <c r="B13" s="72" t="s">
        <v>14</v>
      </c>
    </row>
    <row r="14" spans="1:3" x14ac:dyDescent="0.2">
      <c r="A14" s="67" t="s">
        <v>15</v>
      </c>
      <c r="B14" s="72" t="s">
        <v>16</v>
      </c>
    </row>
    <row r="15" spans="1:3" x14ac:dyDescent="0.2">
      <c r="A15" s="67" t="s">
        <v>17</v>
      </c>
      <c r="B15" s="72" t="s">
        <v>18</v>
      </c>
    </row>
    <row r="16" spans="1:3" x14ac:dyDescent="0.2">
      <c r="A16" s="67" t="s">
        <v>19</v>
      </c>
      <c r="B16" s="72" t="s">
        <v>20</v>
      </c>
    </row>
    <row r="17" spans="1:2" x14ac:dyDescent="0.2">
      <c r="A17" s="67" t="s">
        <v>21</v>
      </c>
      <c r="B17" s="72" t="s">
        <v>22</v>
      </c>
    </row>
    <row r="18" spans="1:2" x14ac:dyDescent="0.2">
      <c r="A18" s="67" t="s">
        <v>23</v>
      </c>
      <c r="B18" s="72" t="s">
        <v>24</v>
      </c>
    </row>
    <row r="19" spans="1:2" x14ac:dyDescent="0.2">
      <c r="A19" s="67" t="s">
        <v>25</v>
      </c>
      <c r="B19" s="72" t="s">
        <v>26</v>
      </c>
    </row>
    <row r="20" spans="1:2" x14ac:dyDescent="0.2">
      <c r="A20" s="67" t="s">
        <v>27</v>
      </c>
      <c r="B20" s="72" t="s">
        <v>28</v>
      </c>
    </row>
    <row r="21" spans="1:2" x14ac:dyDescent="0.2">
      <c r="A21" s="67" t="s">
        <v>228</v>
      </c>
      <c r="B21" s="72" t="s">
        <v>29</v>
      </c>
    </row>
    <row r="22" spans="1:2" x14ac:dyDescent="0.2">
      <c r="A22" s="67" t="s">
        <v>229</v>
      </c>
      <c r="B22" s="72" t="s">
        <v>30</v>
      </c>
    </row>
    <row r="23" spans="1:2" x14ac:dyDescent="0.2">
      <c r="A23" s="67" t="s">
        <v>230</v>
      </c>
      <c r="B23" s="72" t="s">
        <v>31</v>
      </c>
    </row>
    <row r="24" spans="1:2" x14ac:dyDescent="0.2">
      <c r="A24" s="67" t="s">
        <v>32</v>
      </c>
      <c r="B24" s="72" t="s">
        <v>33</v>
      </c>
    </row>
    <row r="25" spans="1:2" x14ac:dyDescent="0.2">
      <c r="A25" s="67" t="s">
        <v>34</v>
      </c>
      <c r="B25" s="72" t="s">
        <v>35</v>
      </c>
    </row>
    <row r="26" spans="1:2" x14ac:dyDescent="0.2">
      <c r="A26" s="67" t="s">
        <v>36</v>
      </c>
      <c r="B26" s="72" t="s">
        <v>37</v>
      </c>
    </row>
    <row r="27" spans="1:2" x14ac:dyDescent="0.2">
      <c r="A27" s="67" t="s">
        <v>38</v>
      </c>
      <c r="B27" s="72" t="s">
        <v>39</v>
      </c>
    </row>
    <row r="28" spans="1:2" x14ac:dyDescent="0.2">
      <c r="A28" s="67" t="s">
        <v>225</v>
      </c>
      <c r="B28" s="72" t="s">
        <v>226</v>
      </c>
    </row>
    <row r="29" spans="1:2" x14ac:dyDescent="0.2">
      <c r="A29" s="67"/>
      <c r="B29" s="72"/>
    </row>
    <row r="30" spans="1:2" x14ac:dyDescent="0.2">
      <c r="A30" s="67"/>
      <c r="B30" s="73"/>
    </row>
    <row r="31" spans="1:2" x14ac:dyDescent="0.2">
      <c r="A31" s="67" t="s">
        <v>140</v>
      </c>
      <c r="B31" s="72" t="s">
        <v>134</v>
      </c>
    </row>
    <row r="32" spans="1:2" x14ac:dyDescent="0.2">
      <c r="A32" s="67" t="s">
        <v>141</v>
      </c>
      <c r="B32" s="72" t="s">
        <v>135</v>
      </c>
    </row>
    <row r="33" spans="1:3" x14ac:dyDescent="0.2">
      <c r="A33" s="67"/>
      <c r="B33" s="72"/>
    </row>
    <row r="34" spans="1:3" x14ac:dyDescent="0.2">
      <c r="A34" s="67"/>
      <c r="B34" s="71" t="s">
        <v>137</v>
      </c>
    </row>
    <row r="35" spans="1:3" x14ac:dyDescent="0.2">
      <c r="A35" s="67" t="s">
        <v>139</v>
      </c>
      <c r="B35" s="72" t="s">
        <v>41</v>
      </c>
    </row>
    <row r="36" spans="1:3" x14ac:dyDescent="0.2">
      <c r="A36" s="67"/>
      <c r="B36" s="72" t="s">
        <v>42</v>
      </c>
    </row>
    <row r="37" spans="1:3" ht="12" thickBot="1" x14ac:dyDescent="0.25">
      <c r="A37" s="68"/>
      <c r="B37" s="69"/>
    </row>
    <row r="39" spans="1:3" x14ac:dyDescent="0.2">
      <c r="A39" s="181" t="s">
        <v>235</v>
      </c>
      <c r="B39" s="182"/>
      <c r="C39" s="182"/>
    </row>
    <row r="40" spans="1:3" x14ac:dyDescent="0.2">
      <c r="A40" s="183"/>
      <c r="B40" s="182"/>
      <c r="C40" s="182"/>
    </row>
    <row r="41" spans="1:3" x14ac:dyDescent="0.2">
      <c r="A41" s="184"/>
      <c r="B41" s="185"/>
      <c r="C41" s="184"/>
    </row>
    <row r="42" spans="1:3" x14ac:dyDescent="0.2">
      <c r="A42" s="186"/>
      <c r="B42" s="184"/>
      <c r="C42" s="184"/>
    </row>
    <row r="43" spans="1:3" x14ac:dyDescent="0.2">
      <c r="A43" s="186"/>
      <c r="B43" s="184" t="s">
        <v>236</v>
      </c>
      <c r="C43" s="186" t="s">
        <v>236</v>
      </c>
    </row>
    <row r="44" spans="1:3" ht="22.5" x14ac:dyDescent="0.2">
      <c r="A44" s="186"/>
      <c r="B44" s="192" t="s">
        <v>598</v>
      </c>
      <c r="C44" s="192" t="s">
        <v>599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142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233</v>
      </c>
      <c r="B4" s="154"/>
      <c r="C4" s="154"/>
      <c r="D4" s="155"/>
    </row>
    <row r="5" spans="1:4" ht="14.1" customHeight="1" x14ac:dyDescent="0.2">
      <c r="A5" s="139" t="s">
        <v>143</v>
      </c>
      <c r="B5" s="145"/>
      <c r="C5" s="145"/>
      <c r="D5" s="146"/>
    </row>
    <row r="6" spans="1:4" ht="14.1" customHeight="1" x14ac:dyDescent="0.2">
      <c r="A6" s="458" t="s">
        <v>157</v>
      </c>
      <c r="B6" s="468"/>
      <c r="C6" s="468"/>
      <c r="D6" s="469"/>
    </row>
    <row r="7" spans="1:4" ht="14.1" customHeight="1" thickBot="1" x14ac:dyDescent="0.25">
      <c r="A7" s="151" t="s">
        <v>158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8" customFormat="1" ht="11.25" customHeight="1" x14ac:dyDescent="0.25">
      <c r="A1" s="14" t="s">
        <v>43</v>
      </c>
      <c r="B1" s="14"/>
      <c r="C1" s="290"/>
      <c r="D1" s="14"/>
      <c r="E1" s="14"/>
      <c r="F1" s="14"/>
      <c r="G1" s="291"/>
    </row>
    <row r="2" spans="1:7" s="258" customFormat="1" ht="11.25" customHeight="1" x14ac:dyDescent="0.25">
      <c r="A2" s="14" t="s">
        <v>138</v>
      </c>
      <c r="B2" s="14"/>
      <c r="C2" s="290"/>
      <c r="D2" s="14"/>
      <c r="E2" s="14"/>
      <c r="F2" s="14"/>
      <c r="G2" s="14"/>
    </row>
    <row r="5" spans="1:7" ht="11.25" customHeight="1" x14ac:dyDescent="0.2">
      <c r="A5" s="217" t="s">
        <v>297</v>
      </c>
      <c r="B5" s="217"/>
      <c r="G5" s="190" t="s">
        <v>296</v>
      </c>
    </row>
    <row r="6" spans="1:7" x14ac:dyDescent="0.2">
      <c r="A6" s="288"/>
      <c r="B6" s="288"/>
      <c r="C6" s="289"/>
      <c r="D6" s="288"/>
      <c r="E6" s="288"/>
      <c r="F6" s="288"/>
      <c r="G6" s="288"/>
    </row>
    <row r="7" spans="1:7" ht="15" customHeight="1" x14ac:dyDescent="0.2">
      <c r="A7" s="228" t="s">
        <v>45</v>
      </c>
      <c r="B7" s="227" t="s">
        <v>46</v>
      </c>
      <c r="C7" s="225" t="s">
        <v>241</v>
      </c>
      <c r="D7" s="226" t="s">
        <v>240</v>
      </c>
      <c r="E7" s="226" t="s">
        <v>295</v>
      </c>
      <c r="F7" s="227" t="s">
        <v>294</v>
      </c>
      <c r="G7" s="227" t="s">
        <v>293</v>
      </c>
    </row>
    <row r="8" spans="1:7" x14ac:dyDescent="0.2">
      <c r="A8" s="285" t="s">
        <v>516</v>
      </c>
      <c r="B8" s="285" t="s">
        <v>516</v>
      </c>
      <c r="C8" s="222"/>
      <c r="D8" s="287"/>
      <c r="E8" s="286"/>
      <c r="F8" s="285"/>
      <c r="G8" s="285"/>
    </row>
    <row r="9" spans="1:7" x14ac:dyDescent="0.2">
      <c r="A9" s="285"/>
      <c r="B9" s="285"/>
      <c r="C9" s="222"/>
      <c r="D9" s="286"/>
      <c r="E9" s="286"/>
      <c r="F9" s="285"/>
      <c r="G9" s="285"/>
    </row>
    <row r="10" spans="1:7" x14ac:dyDescent="0.2">
      <c r="A10" s="285"/>
      <c r="B10" s="285"/>
      <c r="C10" s="222"/>
      <c r="D10" s="286"/>
      <c r="E10" s="286"/>
      <c r="F10" s="285"/>
      <c r="G10" s="285"/>
    </row>
    <row r="11" spans="1:7" x14ac:dyDescent="0.2">
      <c r="A11" s="285"/>
      <c r="B11" s="285"/>
      <c r="C11" s="222"/>
      <c r="D11" s="286"/>
      <c r="E11" s="286"/>
      <c r="F11" s="285"/>
      <c r="G11" s="285"/>
    </row>
    <row r="12" spans="1:7" x14ac:dyDescent="0.2">
      <c r="A12" s="285"/>
      <c r="B12" s="285"/>
      <c r="C12" s="222"/>
      <c r="D12" s="286"/>
      <c r="E12" s="286"/>
      <c r="F12" s="285"/>
      <c r="G12" s="285"/>
    </row>
    <row r="13" spans="1:7" x14ac:dyDescent="0.2">
      <c r="A13" s="285"/>
      <c r="B13" s="285"/>
      <c r="C13" s="222"/>
      <c r="D13" s="286"/>
      <c r="E13" s="286"/>
      <c r="F13" s="285"/>
      <c r="G13" s="285"/>
    </row>
    <row r="14" spans="1:7" x14ac:dyDescent="0.2">
      <c r="A14" s="285"/>
      <c r="B14" s="285"/>
      <c r="C14" s="222"/>
      <c r="D14" s="286"/>
      <c r="E14" s="286"/>
      <c r="F14" s="285"/>
      <c r="G14" s="285"/>
    </row>
    <row r="15" spans="1:7" x14ac:dyDescent="0.2">
      <c r="A15" s="285"/>
      <c r="B15" s="285"/>
      <c r="C15" s="222"/>
      <c r="D15" s="286"/>
      <c r="E15" s="286"/>
      <c r="F15" s="285"/>
      <c r="G15" s="285"/>
    </row>
    <row r="16" spans="1:7" x14ac:dyDescent="0.2">
      <c r="A16" s="62"/>
      <c r="B16" s="62" t="s">
        <v>292</v>
      </c>
      <c r="C16" s="244">
        <f>SUM(C8:C15)</f>
        <v>0</v>
      </c>
      <c r="D16" s="62"/>
      <c r="E16" s="62"/>
      <c r="F16" s="62"/>
      <c r="G16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56" t="s">
        <v>142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233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143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159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160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161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162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163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138</v>
      </c>
      <c r="B2" s="3"/>
      <c r="C2" s="249"/>
      <c r="D2" s="3"/>
      <c r="E2" s="3"/>
    </row>
    <row r="5" spans="1:5" ht="11.25" customHeight="1" x14ac:dyDescent="0.2">
      <c r="A5" s="217" t="s">
        <v>301</v>
      </c>
      <c r="B5" s="217"/>
      <c r="E5" s="190" t="s">
        <v>300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241</v>
      </c>
      <c r="D7" s="226" t="s">
        <v>240</v>
      </c>
      <c r="E7" s="227" t="s">
        <v>299</v>
      </c>
    </row>
    <row r="8" spans="1:5" ht="11.25" customHeight="1" x14ac:dyDescent="0.2">
      <c r="A8" s="287" t="s">
        <v>516</v>
      </c>
      <c r="B8" s="287" t="s">
        <v>516</v>
      </c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298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56" t="s">
        <v>142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233</v>
      </c>
      <c r="B4" s="94"/>
      <c r="C4" s="94"/>
      <c r="D4" s="94"/>
      <c r="E4" s="95"/>
    </row>
    <row r="5" spans="1:5" ht="14.1" customHeight="1" x14ac:dyDescent="0.2">
      <c r="A5" s="139" t="s">
        <v>143</v>
      </c>
      <c r="B5" s="12"/>
      <c r="C5" s="12"/>
      <c r="D5" s="12"/>
      <c r="E5" s="96"/>
    </row>
    <row r="6" spans="1:5" ht="14.1" customHeight="1" x14ac:dyDescent="0.2">
      <c r="A6" s="139" t="s">
        <v>164</v>
      </c>
      <c r="B6" s="92"/>
      <c r="C6" s="92"/>
      <c r="D6" s="92"/>
      <c r="E6" s="93"/>
    </row>
    <row r="7" spans="1:5" ht="14.1" customHeight="1" x14ac:dyDescent="0.2">
      <c r="A7" s="148" t="s">
        <v>165</v>
      </c>
      <c r="B7" s="12"/>
      <c r="C7" s="12"/>
      <c r="D7" s="12"/>
      <c r="E7" s="96"/>
    </row>
    <row r="8" spans="1:5" ht="14.1" customHeight="1" thickBot="1" x14ac:dyDescent="0.25">
      <c r="A8" s="151" t="s">
        <v>166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138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317</v>
      </c>
      <c r="B5" s="217"/>
      <c r="C5" s="294"/>
      <c r="D5" s="294"/>
      <c r="E5" s="294"/>
      <c r="F5" s="270" t="s">
        <v>306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305</v>
      </c>
    </row>
    <row r="8" spans="1:6" x14ac:dyDescent="0.2">
      <c r="A8" s="223" t="s">
        <v>516</v>
      </c>
      <c r="B8" s="223" t="s">
        <v>516</v>
      </c>
      <c r="C8" s="222"/>
      <c r="D8" s="222"/>
      <c r="E8" s="222"/>
      <c r="F8" s="222"/>
    </row>
    <row r="9" spans="1:6" x14ac:dyDescent="0.2">
      <c r="A9" s="223"/>
      <c r="B9" s="223"/>
      <c r="C9" s="222"/>
      <c r="D9" s="222"/>
      <c r="E9" s="222"/>
      <c r="F9" s="222"/>
    </row>
    <row r="10" spans="1:6" x14ac:dyDescent="0.2">
      <c r="A10" s="223"/>
      <c r="B10" s="223"/>
      <c r="C10" s="222"/>
      <c r="D10" s="222"/>
      <c r="E10" s="222"/>
      <c r="F10" s="222"/>
    </row>
    <row r="11" spans="1:6" x14ac:dyDescent="0.2">
      <c r="A11" s="223"/>
      <c r="B11" s="223"/>
      <c r="C11" s="222"/>
      <c r="D11" s="222"/>
      <c r="E11" s="222"/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316</v>
      </c>
      <c r="C16" s="244">
        <f>SUM(C8:C15)</f>
        <v>0</v>
      </c>
      <c r="D16" s="244">
        <f>SUM(D8:D15)</f>
        <v>0</v>
      </c>
      <c r="E16" s="244">
        <f>SUM(E8:E15)</f>
        <v>0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customHeight="1" x14ac:dyDescent="0.2">
      <c r="A19" s="217" t="s">
        <v>315</v>
      </c>
      <c r="B19" s="60"/>
      <c r="C19" s="294"/>
      <c r="D19" s="294"/>
      <c r="E19" s="294"/>
      <c r="F19" s="270" t="s">
        <v>306</v>
      </c>
    </row>
    <row r="20" spans="1:6" ht="12.75" customHeight="1" x14ac:dyDescent="0.2">
      <c r="A20" s="281"/>
      <c r="B20" s="281"/>
      <c r="C20" s="229"/>
    </row>
    <row r="21" spans="1:6" ht="15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305</v>
      </c>
    </row>
    <row r="22" spans="1:6" x14ac:dyDescent="0.2">
      <c r="A22" s="223" t="s">
        <v>519</v>
      </c>
      <c r="B22" s="264" t="s">
        <v>520</v>
      </c>
      <c r="C22" s="265">
        <v>13546.38</v>
      </c>
      <c r="D22" s="265">
        <v>15046.09</v>
      </c>
      <c r="E22" s="265">
        <v>1499.71</v>
      </c>
      <c r="F22" s="264"/>
    </row>
    <row r="23" spans="1:6" x14ac:dyDescent="0.2">
      <c r="A23" s="223" t="s">
        <v>521</v>
      </c>
      <c r="B23" s="264" t="s">
        <v>522</v>
      </c>
      <c r="C23" s="265">
        <v>74252.990000000005</v>
      </c>
      <c r="D23" s="265">
        <v>77110.990000000005</v>
      </c>
      <c r="E23" s="265">
        <v>2858</v>
      </c>
      <c r="F23" s="264"/>
    </row>
    <row r="24" spans="1:6" x14ac:dyDescent="0.2">
      <c r="A24" s="223"/>
      <c r="B24" s="264"/>
      <c r="C24" s="265"/>
      <c r="D24" s="265"/>
      <c r="E24" s="265"/>
      <c r="F24" s="264"/>
    </row>
    <row r="25" spans="1:6" x14ac:dyDescent="0.2">
      <c r="A25" s="223"/>
      <c r="B25" s="264"/>
      <c r="C25" s="265"/>
      <c r="D25" s="265"/>
      <c r="E25" s="265"/>
      <c r="F25" s="264"/>
    </row>
    <row r="26" spans="1:6" x14ac:dyDescent="0.2">
      <c r="A26" s="223"/>
      <c r="B26" s="264"/>
      <c r="C26" s="265"/>
      <c r="D26" s="265"/>
      <c r="E26" s="265"/>
      <c r="F26" s="264"/>
    </row>
    <row r="27" spans="1:6" x14ac:dyDescent="0.2">
      <c r="A27" s="223"/>
      <c r="B27" s="264"/>
      <c r="C27" s="265"/>
      <c r="D27" s="265"/>
      <c r="E27" s="265"/>
      <c r="F27" s="264"/>
    </row>
    <row r="28" spans="1:6" x14ac:dyDescent="0.2">
      <c r="A28" s="223"/>
      <c r="B28" s="264"/>
      <c r="C28" s="265"/>
      <c r="D28" s="265"/>
      <c r="E28" s="265"/>
      <c r="F28" s="264"/>
    </row>
    <row r="29" spans="1:6" x14ac:dyDescent="0.2">
      <c r="A29" s="223"/>
      <c r="B29" s="264"/>
      <c r="C29" s="265"/>
      <c r="D29" s="265"/>
      <c r="E29" s="265"/>
      <c r="F29" s="264"/>
    </row>
    <row r="30" spans="1:6" x14ac:dyDescent="0.2">
      <c r="A30" s="62"/>
      <c r="B30" s="62" t="s">
        <v>314</v>
      </c>
      <c r="C30" s="244">
        <f>SUM(C22:C29)</f>
        <v>87799.37000000001</v>
      </c>
      <c r="D30" s="244">
        <f>SUM(D22:D29)</f>
        <v>92157.08</v>
      </c>
      <c r="E30" s="244">
        <f>SUM(E22:E29)</f>
        <v>4357.71</v>
      </c>
      <c r="F30" s="244"/>
    </row>
    <row r="31" spans="1:6" s="8" customFormat="1" x14ac:dyDescent="0.2">
      <c r="A31" s="59"/>
      <c r="B31" s="59"/>
      <c r="C31" s="11"/>
      <c r="D31" s="11"/>
      <c r="E31" s="11"/>
      <c r="F31" s="11"/>
    </row>
    <row r="32" spans="1:6" s="8" customFormat="1" x14ac:dyDescent="0.2">
      <c r="A32" s="59"/>
      <c r="B32" s="59"/>
      <c r="C32" s="11"/>
      <c r="D32" s="11"/>
      <c r="E32" s="11"/>
      <c r="F32" s="11"/>
    </row>
    <row r="33" spans="1:8" s="8" customFormat="1" ht="11.25" customHeight="1" x14ac:dyDescent="0.2">
      <c r="A33" s="217" t="s">
        <v>313</v>
      </c>
      <c r="B33" s="217"/>
      <c r="C33" s="294"/>
      <c r="D33" s="294"/>
      <c r="E33" s="294"/>
      <c r="G33" s="270" t="s">
        <v>306</v>
      </c>
    </row>
    <row r="34" spans="1:8" s="8" customFormat="1" x14ac:dyDescent="0.2">
      <c r="A34" s="281"/>
      <c r="B34" s="281"/>
      <c r="C34" s="229"/>
      <c r="D34" s="7"/>
      <c r="E34" s="7"/>
      <c r="F34" s="89"/>
    </row>
    <row r="35" spans="1:8" s="8" customFormat="1" ht="27.95" customHeight="1" x14ac:dyDescent="0.2">
      <c r="A35" s="228" t="s">
        <v>45</v>
      </c>
      <c r="B35" s="227" t="s">
        <v>46</v>
      </c>
      <c r="C35" s="293" t="s">
        <v>47</v>
      </c>
      <c r="D35" s="293" t="s">
        <v>48</v>
      </c>
      <c r="E35" s="293" t="s">
        <v>49</v>
      </c>
      <c r="F35" s="292" t="s">
        <v>305</v>
      </c>
      <c r="G35" s="292" t="s">
        <v>304</v>
      </c>
      <c r="H35" s="292" t="s">
        <v>303</v>
      </c>
    </row>
    <row r="36" spans="1:8" s="8" customFormat="1" x14ac:dyDescent="0.2">
      <c r="A36" s="223" t="s">
        <v>516</v>
      </c>
      <c r="B36" s="264" t="s">
        <v>516</v>
      </c>
      <c r="C36" s="222"/>
      <c r="D36" s="265"/>
      <c r="E36" s="265"/>
      <c r="F36" s="264"/>
      <c r="G36" s="264"/>
      <c r="H36" s="264"/>
    </row>
    <row r="37" spans="1:8" s="8" customFormat="1" x14ac:dyDescent="0.2">
      <c r="A37" s="223"/>
      <c r="B37" s="264"/>
      <c r="C37" s="222"/>
      <c r="D37" s="265"/>
      <c r="E37" s="265"/>
      <c r="F37" s="264"/>
      <c r="G37" s="264"/>
      <c r="H37" s="264"/>
    </row>
    <row r="38" spans="1:8" s="8" customFormat="1" x14ac:dyDescent="0.2">
      <c r="A38" s="223"/>
      <c r="B38" s="264"/>
      <c r="C38" s="222"/>
      <c r="D38" s="265"/>
      <c r="E38" s="265"/>
      <c r="F38" s="264"/>
      <c r="G38" s="264"/>
      <c r="H38" s="264"/>
    </row>
    <row r="39" spans="1:8" s="8" customFormat="1" x14ac:dyDescent="0.2">
      <c r="A39" s="223"/>
      <c r="B39" s="264"/>
      <c r="C39" s="222"/>
      <c r="D39" s="265"/>
      <c r="E39" s="265"/>
      <c r="F39" s="264"/>
      <c r="G39" s="264"/>
      <c r="H39" s="264"/>
    </row>
    <row r="40" spans="1:8" s="8" customFormat="1" x14ac:dyDescent="0.2">
      <c r="A40" s="62"/>
      <c r="B40" s="62" t="s">
        <v>312</v>
      </c>
      <c r="C40" s="244">
        <f>SUM(C36:C39)</f>
        <v>0</v>
      </c>
      <c r="D40" s="244">
        <f>SUM(D36:D39)</f>
        <v>0</v>
      </c>
      <c r="E40" s="244">
        <f>SUM(E36:E39)</f>
        <v>0</v>
      </c>
      <c r="F40" s="244"/>
      <c r="G40" s="244"/>
      <c r="H40" s="244"/>
    </row>
    <row r="41" spans="1:8" s="8" customFormat="1" x14ac:dyDescent="0.2">
      <c r="A41" s="15"/>
      <c r="B41" s="15"/>
      <c r="C41" s="16"/>
      <c r="D41" s="16"/>
      <c r="E41" s="16"/>
      <c r="F41" s="11"/>
    </row>
    <row r="43" spans="1:8" x14ac:dyDescent="0.2">
      <c r="A43" s="217" t="s">
        <v>311</v>
      </c>
      <c r="B43" s="217"/>
      <c r="C43" s="294"/>
      <c r="D43" s="294"/>
      <c r="E43" s="294"/>
      <c r="G43" s="270" t="s">
        <v>306</v>
      </c>
    </row>
    <row r="44" spans="1:8" x14ac:dyDescent="0.2">
      <c r="A44" s="281"/>
      <c r="B44" s="281"/>
      <c r="C44" s="229"/>
      <c r="H44" s="7"/>
    </row>
    <row r="45" spans="1:8" ht="27.95" customHeight="1" x14ac:dyDescent="0.2">
      <c r="A45" s="228" t="s">
        <v>45</v>
      </c>
      <c r="B45" s="227" t="s">
        <v>46</v>
      </c>
      <c r="C45" s="293" t="s">
        <v>47</v>
      </c>
      <c r="D45" s="293" t="s">
        <v>48</v>
      </c>
      <c r="E45" s="293" t="s">
        <v>49</v>
      </c>
      <c r="F45" s="292" t="s">
        <v>305</v>
      </c>
      <c r="G45" s="292" t="s">
        <v>304</v>
      </c>
      <c r="H45" s="292" t="s">
        <v>303</v>
      </c>
    </row>
    <row r="46" spans="1:8" x14ac:dyDescent="0.2">
      <c r="A46" s="223" t="s">
        <v>516</v>
      </c>
      <c r="B46" s="264" t="s">
        <v>516</v>
      </c>
      <c r="C46" s="222"/>
      <c r="D46" s="265"/>
      <c r="E46" s="265"/>
      <c r="F46" s="264"/>
      <c r="G46" s="264"/>
      <c r="H46" s="264"/>
    </row>
    <row r="47" spans="1:8" x14ac:dyDescent="0.2">
      <c r="A47" s="223"/>
      <c r="B47" s="264"/>
      <c r="C47" s="222"/>
      <c r="D47" s="265"/>
      <c r="E47" s="265"/>
      <c r="F47" s="264"/>
      <c r="G47" s="264"/>
      <c r="H47" s="264"/>
    </row>
    <row r="48" spans="1:8" x14ac:dyDescent="0.2">
      <c r="A48" s="223"/>
      <c r="B48" s="264"/>
      <c r="C48" s="222"/>
      <c r="D48" s="265"/>
      <c r="E48" s="265"/>
      <c r="F48" s="264"/>
      <c r="G48" s="264"/>
      <c r="H48" s="264"/>
    </row>
    <row r="49" spans="1:8" x14ac:dyDescent="0.2">
      <c r="A49" s="223"/>
      <c r="B49" s="264"/>
      <c r="C49" s="222"/>
      <c r="D49" s="265"/>
      <c r="E49" s="265"/>
      <c r="F49" s="264"/>
      <c r="G49" s="264"/>
      <c r="H49" s="264"/>
    </row>
    <row r="50" spans="1:8" x14ac:dyDescent="0.2">
      <c r="A50" s="62"/>
      <c r="B50" s="62" t="s">
        <v>310</v>
      </c>
      <c r="C50" s="244">
        <f>SUM(C46:C49)</f>
        <v>0</v>
      </c>
      <c r="D50" s="244">
        <f>SUM(D46:D49)</f>
        <v>0</v>
      </c>
      <c r="E50" s="244">
        <f>SUM(E46:E49)</f>
        <v>0</v>
      </c>
      <c r="F50" s="244"/>
      <c r="G50" s="244"/>
      <c r="H50" s="244"/>
    </row>
    <row r="53" spans="1:8" x14ac:dyDescent="0.2">
      <c r="A53" s="217" t="s">
        <v>309</v>
      </c>
      <c r="B53" s="217"/>
      <c r="C53" s="294"/>
      <c r="D53" s="294"/>
      <c r="E53" s="294"/>
      <c r="G53" s="270" t="s">
        <v>306</v>
      </c>
    </row>
    <row r="54" spans="1:8" x14ac:dyDescent="0.2">
      <c r="A54" s="281"/>
      <c r="B54" s="281"/>
      <c r="C54" s="229"/>
    </row>
    <row r="55" spans="1:8" ht="27.95" customHeight="1" x14ac:dyDescent="0.2">
      <c r="A55" s="228" t="s">
        <v>45</v>
      </c>
      <c r="B55" s="227" t="s">
        <v>46</v>
      </c>
      <c r="C55" s="293" t="s">
        <v>47</v>
      </c>
      <c r="D55" s="293" t="s">
        <v>48</v>
      </c>
      <c r="E55" s="293" t="s">
        <v>49</v>
      </c>
      <c r="F55" s="292" t="s">
        <v>305</v>
      </c>
      <c r="G55" s="292" t="s">
        <v>304</v>
      </c>
      <c r="H55" s="292" t="s">
        <v>303</v>
      </c>
    </row>
    <row r="56" spans="1:8" x14ac:dyDescent="0.2">
      <c r="A56" s="223" t="s">
        <v>523</v>
      </c>
      <c r="B56" s="264" t="s">
        <v>520</v>
      </c>
      <c r="C56" s="222">
        <v>-154.44</v>
      </c>
      <c r="D56" s="265">
        <v>-49.55</v>
      </c>
      <c r="E56" s="265">
        <v>104.89</v>
      </c>
      <c r="F56" s="264"/>
      <c r="G56" s="264"/>
      <c r="H56" s="264"/>
    </row>
    <row r="57" spans="1:8" x14ac:dyDescent="0.2">
      <c r="A57" s="223" t="s">
        <v>524</v>
      </c>
      <c r="B57" s="264" t="s">
        <v>522</v>
      </c>
      <c r="C57" s="222">
        <v>-11703.43</v>
      </c>
      <c r="D57" s="265">
        <v>-11703.43</v>
      </c>
      <c r="E57" s="265">
        <v>0</v>
      </c>
      <c r="F57" s="264"/>
      <c r="G57" s="264"/>
      <c r="H57" s="264"/>
    </row>
    <row r="58" spans="1:8" x14ac:dyDescent="0.2">
      <c r="A58" s="223"/>
      <c r="B58" s="264"/>
      <c r="C58" s="222"/>
      <c r="D58" s="265"/>
      <c r="E58" s="265"/>
      <c r="F58" s="264"/>
      <c r="G58" s="264"/>
      <c r="H58" s="264"/>
    </row>
    <row r="59" spans="1:8" x14ac:dyDescent="0.2">
      <c r="A59" s="223"/>
      <c r="B59" s="264"/>
      <c r="C59" s="222"/>
      <c r="D59" s="265"/>
      <c r="E59" s="265"/>
      <c r="F59" s="264"/>
      <c r="G59" s="264"/>
      <c r="H59" s="264"/>
    </row>
    <row r="60" spans="1:8" x14ac:dyDescent="0.2">
      <c r="A60" s="62"/>
      <c r="B60" s="62" t="s">
        <v>308</v>
      </c>
      <c r="C60" s="244">
        <f>SUM(C56:C59)</f>
        <v>-11857.87</v>
      </c>
      <c r="D60" s="244">
        <f>SUM(D56:D59)</f>
        <v>-11752.98</v>
      </c>
      <c r="E60" s="244">
        <f>SUM(E56:E59)</f>
        <v>104.89</v>
      </c>
      <c r="F60" s="244"/>
      <c r="G60" s="244"/>
      <c r="H60" s="244"/>
    </row>
    <row r="63" spans="1:8" x14ac:dyDescent="0.2">
      <c r="A63" s="217" t="s">
        <v>307</v>
      </c>
      <c r="B63" s="217"/>
      <c r="C63" s="294"/>
      <c r="D63" s="294"/>
      <c r="E63" s="294"/>
      <c r="G63" s="270" t="s">
        <v>306</v>
      </c>
    </row>
    <row r="64" spans="1:8" x14ac:dyDescent="0.2">
      <c r="A64" s="281"/>
      <c r="B64" s="281"/>
      <c r="C64" s="229"/>
    </row>
    <row r="65" spans="1:8" ht="27.95" customHeight="1" x14ac:dyDescent="0.2">
      <c r="A65" s="228" t="s">
        <v>45</v>
      </c>
      <c r="B65" s="227" t="s">
        <v>46</v>
      </c>
      <c r="C65" s="293" t="s">
        <v>47</v>
      </c>
      <c r="D65" s="293" t="s">
        <v>48</v>
      </c>
      <c r="E65" s="293" t="s">
        <v>49</v>
      </c>
      <c r="F65" s="292" t="s">
        <v>305</v>
      </c>
      <c r="G65" s="292" t="s">
        <v>304</v>
      </c>
      <c r="H65" s="292" t="s">
        <v>303</v>
      </c>
    </row>
    <row r="66" spans="1:8" x14ac:dyDescent="0.2">
      <c r="A66" s="223" t="s">
        <v>516</v>
      </c>
      <c r="B66" s="264" t="s">
        <v>516</v>
      </c>
      <c r="C66" s="222"/>
      <c r="D66" s="265"/>
      <c r="E66" s="265"/>
      <c r="F66" s="264"/>
      <c r="G66" s="264"/>
      <c r="H66" s="264"/>
    </row>
    <row r="67" spans="1:8" x14ac:dyDescent="0.2">
      <c r="A67" s="223"/>
      <c r="B67" s="264"/>
      <c r="C67" s="222"/>
      <c r="D67" s="265"/>
      <c r="E67" s="265"/>
      <c r="F67" s="264"/>
      <c r="G67" s="264"/>
      <c r="H67" s="264"/>
    </row>
    <row r="68" spans="1:8" x14ac:dyDescent="0.2">
      <c r="A68" s="223"/>
      <c r="B68" s="264"/>
      <c r="C68" s="222"/>
      <c r="D68" s="265"/>
      <c r="E68" s="265"/>
      <c r="F68" s="264"/>
      <c r="G68" s="264"/>
      <c r="H68" s="264"/>
    </row>
    <row r="69" spans="1:8" x14ac:dyDescent="0.2">
      <c r="A69" s="223"/>
      <c r="B69" s="264"/>
      <c r="C69" s="222"/>
      <c r="D69" s="265"/>
      <c r="E69" s="265"/>
      <c r="F69" s="264"/>
      <c r="G69" s="264"/>
      <c r="H69" s="264"/>
    </row>
    <row r="70" spans="1:8" x14ac:dyDescent="0.2">
      <c r="A70" s="62"/>
      <c r="B70" s="62" t="s">
        <v>302</v>
      </c>
      <c r="C70" s="244">
        <f>SUM(C66:C69)</f>
        <v>0</v>
      </c>
      <c r="D70" s="244">
        <f>SUM(D66:D69)</f>
        <v>0</v>
      </c>
      <c r="E70" s="244">
        <f>SUM(E66:E69)</f>
        <v>0</v>
      </c>
      <c r="F70" s="244"/>
      <c r="G70" s="244"/>
      <c r="H70" s="244"/>
    </row>
  </sheetData>
  <dataValidations count="8">
    <dataValidation allowBlank="1" showInputMessage="1" showErrorMessage="1" prompt="Importe final del periodo que corresponde la información financiera trimestral que se presenta." sqref="D7 D21 D35 D45 D55 D65"/>
    <dataValidation allowBlank="1" showInputMessage="1" showErrorMessage="1" prompt="Saldo al 31 de diciembre del año anterior del ejercio que se presenta." sqref="C7 C21 C35 C45 C55 C65"/>
    <dataValidation allowBlank="1" showInputMessage="1" showErrorMessage="1" prompt="Corresponde al número de la cuenta de acuerdo al Plan de Cuentas emitido por el CONAC (DOF 23/12/2015)." sqref="A7 A21 A35 A45 A55 A65"/>
    <dataValidation allowBlank="1" showInputMessage="1" showErrorMessage="1" prompt="Indicar la tasa de aplicación." sqref="H35 H45 H55 H65"/>
    <dataValidation allowBlank="1" showInputMessage="1" showErrorMessage="1" prompt="Indicar el método de depreciación." sqref="G35 G45 G55 G65"/>
    <dataValidation allowBlank="1" showInputMessage="1" showErrorMessage="1" prompt="Corresponde al nombre o descripción de la cuenta de acuerdo al Plan de Cuentas emitido por el CONAC." sqref="B7 B21 B35 B45 B55 B65"/>
    <dataValidation allowBlank="1" showInputMessage="1" showErrorMessage="1" prompt="Diferencia entre el saldo final y el inicial presentados." sqref="E7 E21 E35 E45 E55 E65"/>
    <dataValidation allowBlank="1" showInputMessage="1" showErrorMessage="1" prompt="Criterio para la aplicación de depreciación: anual, mensual, trimestral, etc." sqref="F7 F21 F65 F45 F55 F35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142</v>
      </c>
      <c r="B2" s="457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233</v>
      </c>
      <c r="B4" s="94"/>
      <c r="C4" s="94"/>
      <c r="D4" s="94"/>
      <c r="E4" s="94"/>
      <c r="F4" s="95"/>
    </row>
    <row r="5" spans="1:6" ht="14.1" customHeight="1" x14ac:dyDescent="0.2">
      <c r="A5" s="139" t="s">
        <v>143</v>
      </c>
      <c r="B5" s="12"/>
      <c r="C5" s="12"/>
      <c r="D5" s="12"/>
      <c r="E5" s="12"/>
      <c r="F5" s="96"/>
    </row>
    <row r="6" spans="1:6" ht="14.1" customHeight="1" x14ac:dyDescent="0.2">
      <c r="A6" s="139" t="s">
        <v>167</v>
      </c>
      <c r="B6" s="92"/>
      <c r="C6" s="92"/>
      <c r="D6" s="92"/>
      <c r="E6" s="92"/>
      <c r="F6" s="96"/>
    </row>
    <row r="7" spans="1:6" ht="14.1" customHeight="1" x14ac:dyDescent="0.2">
      <c r="A7" s="139" t="s">
        <v>168</v>
      </c>
      <c r="B7" s="92"/>
      <c r="C7" s="92"/>
      <c r="D7" s="92"/>
      <c r="E7" s="92"/>
      <c r="F7" s="96"/>
    </row>
    <row r="8" spans="1:6" ht="14.1" customHeight="1" x14ac:dyDescent="0.2">
      <c r="A8" s="139" t="s">
        <v>169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170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138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325</v>
      </c>
      <c r="B5" s="311"/>
      <c r="C5" s="308"/>
      <c r="D5" s="308"/>
      <c r="E5" s="308"/>
      <c r="F5" s="190" t="s">
        <v>322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305</v>
      </c>
    </row>
    <row r="8" spans="1:6" x14ac:dyDescent="0.2">
      <c r="A8" s="285" t="s">
        <v>516</v>
      </c>
      <c r="B8" s="285" t="s">
        <v>516</v>
      </c>
      <c r="C8" s="222"/>
      <c r="D8" s="304"/>
      <c r="E8" s="304"/>
      <c r="F8" s="303"/>
    </row>
    <row r="9" spans="1:6" x14ac:dyDescent="0.2">
      <c r="A9" s="285"/>
      <c r="B9" s="285"/>
      <c r="C9" s="222"/>
      <c r="D9" s="304"/>
      <c r="E9" s="304"/>
      <c r="F9" s="303"/>
    </row>
    <row r="10" spans="1:6" x14ac:dyDescent="0.2">
      <c r="A10" s="285"/>
      <c r="B10" s="285"/>
      <c r="C10" s="222"/>
      <c r="D10" s="304"/>
      <c r="E10" s="304"/>
      <c r="F10" s="303"/>
    </row>
    <row r="11" spans="1:6" x14ac:dyDescent="0.2">
      <c r="A11" s="285"/>
      <c r="B11" s="285"/>
      <c r="C11" s="222"/>
      <c r="D11" s="304"/>
      <c r="E11" s="304"/>
      <c r="F11" s="303"/>
    </row>
    <row r="12" spans="1:6" x14ac:dyDescent="0.2">
      <c r="A12" s="285"/>
      <c r="B12" s="285"/>
      <c r="C12" s="222"/>
      <c r="D12" s="304"/>
      <c r="E12" s="304"/>
      <c r="F12" s="303"/>
    </row>
    <row r="13" spans="1:6" x14ac:dyDescent="0.2">
      <c r="A13" s="62"/>
      <c r="B13" s="62" t="s">
        <v>324</v>
      </c>
      <c r="C13" s="244">
        <f>SUM(C8:C12)</f>
        <v>0</v>
      </c>
      <c r="D13" s="244">
        <f>SUM(D8:D12)</f>
        <v>0</v>
      </c>
      <c r="E13" s="244">
        <f>SUM(E8:E12)</f>
        <v>0</v>
      </c>
      <c r="F13" s="62"/>
    </row>
    <row r="14" spans="1:6" x14ac:dyDescent="0.2">
      <c r="A14" s="60"/>
      <c r="B14" s="60"/>
      <c r="C14" s="231"/>
      <c r="D14" s="231"/>
      <c r="E14" s="231"/>
      <c r="F14" s="60"/>
    </row>
    <row r="15" spans="1:6" x14ac:dyDescent="0.2">
      <c r="A15" s="60"/>
      <c r="B15" s="60"/>
      <c r="C15" s="231"/>
      <c r="D15" s="231"/>
      <c r="E15" s="231"/>
      <c r="F15" s="60"/>
    </row>
    <row r="16" spans="1:6" ht="11.25" customHeight="1" x14ac:dyDescent="0.2">
      <c r="A16" s="310" t="s">
        <v>323</v>
      </c>
      <c r="B16" s="309"/>
      <c r="C16" s="308"/>
      <c r="D16" s="308"/>
      <c r="E16" s="308"/>
      <c r="F16" s="190" t="s">
        <v>322</v>
      </c>
    </row>
    <row r="17" spans="1:6" x14ac:dyDescent="0.2">
      <c r="A17" s="288"/>
      <c r="B17" s="288"/>
      <c r="C17" s="289"/>
      <c r="D17" s="289"/>
      <c r="E17" s="289"/>
    </row>
    <row r="18" spans="1:6" ht="15" customHeight="1" x14ac:dyDescent="0.2">
      <c r="A18" s="228" t="s">
        <v>45</v>
      </c>
      <c r="B18" s="227" t="s">
        <v>46</v>
      </c>
      <c r="C18" s="293" t="s">
        <v>47</v>
      </c>
      <c r="D18" s="293" t="s">
        <v>48</v>
      </c>
      <c r="E18" s="293" t="s">
        <v>49</v>
      </c>
      <c r="F18" s="292" t="s">
        <v>305</v>
      </c>
    </row>
    <row r="19" spans="1:6" ht="11.25" customHeight="1" x14ac:dyDescent="0.2">
      <c r="A19" s="223" t="s">
        <v>516</v>
      </c>
      <c r="B19" s="285" t="s">
        <v>516</v>
      </c>
      <c r="C19" s="222"/>
      <c r="D19" s="222"/>
      <c r="E19" s="222"/>
      <c r="F19" s="303"/>
    </row>
    <row r="20" spans="1:6" ht="11.25" customHeight="1" x14ac:dyDescent="0.2">
      <c r="A20" s="223"/>
      <c r="B20" s="285"/>
      <c r="C20" s="222"/>
      <c r="D20" s="222"/>
      <c r="E20" s="222"/>
      <c r="F20" s="303"/>
    </row>
    <row r="21" spans="1:6" x14ac:dyDescent="0.2">
      <c r="A21" s="223"/>
      <c r="B21" s="285"/>
      <c r="C21" s="222"/>
      <c r="D21" s="222"/>
      <c r="E21" s="222"/>
      <c r="F21" s="303"/>
    </row>
    <row r="22" spans="1:6" x14ac:dyDescent="0.2">
      <c r="A22" s="62"/>
      <c r="B22" s="62" t="s">
        <v>321</v>
      </c>
      <c r="C22" s="244">
        <f>SUM(C19:C21)</f>
        <v>0</v>
      </c>
      <c r="D22" s="244">
        <f>SUM(D19:D21)</f>
        <v>0</v>
      </c>
      <c r="E22" s="244">
        <f>SUM(E19:E21)</f>
        <v>0</v>
      </c>
      <c r="F22" s="62"/>
    </row>
    <row r="23" spans="1:6" x14ac:dyDescent="0.2">
      <c r="A23" s="60"/>
      <c r="B23" s="60"/>
      <c r="C23" s="231"/>
      <c r="D23" s="231"/>
      <c r="E23" s="231"/>
      <c r="F23" s="60"/>
    </row>
    <row r="24" spans="1:6" x14ac:dyDescent="0.2">
      <c r="A24" s="60"/>
      <c r="B24" s="60"/>
      <c r="C24" s="231"/>
      <c r="D24" s="231"/>
      <c r="E24" s="231"/>
      <c r="F24" s="60"/>
    </row>
    <row r="25" spans="1:6" ht="11.25" customHeight="1" x14ac:dyDescent="0.2">
      <c r="A25" s="307" t="s">
        <v>320</v>
      </c>
      <c r="B25" s="306"/>
      <c r="C25" s="305"/>
      <c r="D25" s="305"/>
      <c r="E25" s="294"/>
      <c r="F25" s="270" t="s">
        <v>319</v>
      </c>
    </row>
    <row r="26" spans="1:6" x14ac:dyDescent="0.2">
      <c r="A26" s="281"/>
      <c r="B26" s="281"/>
      <c r="C26" s="229"/>
    </row>
    <row r="27" spans="1:6" ht="15" customHeight="1" x14ac:dyDescent="0.2">
      <c r="A27" s="228" t="s">
        <v>45</v>
      </c>
      <c r="B27" s="227" t="s">
        <v>46</v>
      </c>
      <c r="C27" s="293" t="s">
        <v>47</v>
      </c>
      <c r="D27" s="293" t="s">
        <v>48</v>
      </c>
      <c r="E27" s="293" t="s">
        <v>49</v>
      </c>
      <c r="F27" s="292" t="s">
        <v>305</v>
      </c>
    </row>
    <row r="28" spans="1:6" x14ac:dyDescent="0.2">
      <c r="A28" s="285" t="s">
        <v>516</v>
      </c>
      <c r="B28" s="285" t="s">
        <v>516</v>
      </c>
      <c r="C28" s="222"/>
      <c r="D28" s="304"/>
      <c r="E28" s="304"/>
      <c r="F28" s="303"/>
    </row>
    <row r="29" spans="1:6" x14ac:dyDescent="0.2">
      <c r="A29" s="285"/>
      <c r="B29" s="285"/>
      <c r="C29" s="222"/>
      <c r="D29" s="304"/>
      <c r="E29" s="304"/>
      <c r="F29" s="303"/>
    </row>
    <row r="30" spans="1:6" x14ac:dyDescent="0.2">
      <c r="A30" s="285"/>
      <c r="B30" s="285"/>
      <c r="C30" s="222"/>
      <c r="D30" s="304"/>
      <c r="E30" s="304"/>
      <c r="F30" s="303"/>
    </row>
    <row r="31" spans="1:6" x14ac:dyDescent="0.2">
      <c r="A31" s="285"/>
      <c r="B31" s="285"/>
      <c r="C31" s="222"/>
      <c r="D31" s="304"/>
      <c r="E31" s="304"/>
      <c r="F31" s="303"/>
    </row>
    <row r="32" spans="1:6" x14ac:dyDescent="0.2">
      <c r="A32" s="285"/>
      <c r="B32" s="285"/>
      <c r="C32" s="222"/>
      <c r="D32" s="304"/>
      <c r="E32" s="304"/>
      <c r="F32" s="303"/>
    </row>
    <row r="33" spans="1:6" x14ac:dyDescent="0.2">
      <c r="A33" s="285"/>
      <c r="B33" s="285"/>
      <c r="C33" s="222"/>
      <c r="D33" s="304"/>
      <c r="E33" s="304"/>
      <c r="F33" s="303"/>
    </row>
    <row r="34" spans="1:6" x14ac:dyDescent="0.2">
      <c r="A34" s="302"/>
      <c r="B34" s="302" t="s">
        <v>318</v>
      </c>
      <c r="C34" s="301">
        <f>SUM(C28:C33)</f>
        <v>0</v>
      </c>
      <c r="D34" s="301">
        <f>SUM(D28:D33)</f>
        <v>0</v>
      </c>
      <c r="E34" s="301">
        <f>SUM(E28:E33)</f>
        <v>0</v>
      </c>
      <c r="F34" s="301"/>
    </row>
    <row r="35" spans="1:6" x14ac:dyDescent="0.2">
      <c r="A35" s="300"/>
      <c r="B35" s="298"/>
      <c r="C35" s="299"/>
      <c r="D35" s="299"/>
      <c r="E35" s="299"/>
      <c r="F35" s="298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142</v>
      </c>
      <c r="B2" s="457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233</v>
      </c>
      <c r="B4" s="94"/>
      <c r="C4" s="94"/>
      <c r="D4" s="94"/>
      <c r="E4" s="94"/>
      <c r="F4" s="95"/>
    </row>
    <row r="5" spans="1:6" ht="14.1" customHeight="1" x14ac:dyDescent="0.2">
      <c r="A5" s="139" t="s">
        <v>143</v>
      </c>
      <c r="B5" s="12"/>
      <c r="C5" s="12"/>
      <c r="D5" s="12"/>
      <c r="E5" s="12"/>
      <c r="F5" s="96"/>
    </row>
    <row r="6" spans="1:6" ht="14.1" customHeight="1" x14ac:dyDescent="0.2">
      <c r="A6" s="159" t="s">
        <v>167</v>
      </c>
      <c r="B6" s="104"/>
      <c r="C6" s="104"/>
      <c r="D6" s="104"/>
      <c r="E6" s="104"/>
      <c r="F6" s="96"/>
    </row>
    <row r="7" spans="1:6" ht="14.1" customHeight="1" x14ac:dyDescent="0.2">
      <c r="A7" s="159" t="s">
        <v>168</v>
      </c>
      <c r="B7" s="105"/>
      <c r="C7" s="105"/>
      <c r="D7" s="105"/>
      <c r="E7" s="105"/>
      <c r="F7" s="106"/>
    </row>
    <row r="8" spans="1:6" ht="14.1" customHeight="1" x14ac:dyDescent="0.2">
      <c r="A8" s="159" t="s">
        <v>169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view="pageBreakPreview" zoomScaleNormal="100" zoomScaleSheetLayoutView="100" workbookViewId="0">
      <selection activeCell="A9" sqref="A9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600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85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view="pageBreakPreview" zoomScale="90" zoomScaleNormal="10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138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249</v>
      </c>
      <c r="B5" s="230"/>
      <c r="C5" s="7"/>
      <c r="D5" s="249"/>
      <c r="E5" s="190" t="s">
        <v>242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241</v>
      </c>
      <c r="D7" s="226" t="s">
        <v>240</v>
      </c>
      <c r="E7" s="225" t="s">
        <v>239</v>
      </c>
    </row>
    <row r="8" spans="1:6" ht="11.25" customHeight="1" x14ac:dyDescent="0.2">
      <c r="A8" s="223" t="s">
        <v>516</v>
      </c>
      <c r="B8" s="223" t="s">
        <v>516</v>
      </c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248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247</v>
      </c>
      <c r="B24" s="230"/>
      <c r="C24" s="229"/>
      <c r="D24" s="190" t="s">
        <v>242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241</v>
      </c>
      <c r="D26" s="226" t="s">
        <v>240</v>
      </c>
      <c r="E26" s="240"/>
    </row>
    <row r="27" spans="1:6" ht="11.25" customHeight="1" x14ac:dyDescent="0.2">
      <c r="A27" s="238" t="s">
        <v>516</v>
      </c>
      <c r="B27" s="237" t="s">
        <v>516</v>
      </c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246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245</v>
      </c>
      <c r="B55" s="230"/>
      <c r="C55" s="229"/>
      <c r="D55" s="89"/>
      <c r="E55" s="190" t="s">
        <v>242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241</v>
      </c>
      <c r="D57" s="226" t="s">
        <v>240</v>
      </c>
      <c r="E57" s="225" t="s">
        <v>239</v>
      </c>
      <c r="F57" s="224"/>
    </row>
    <row r="58" spans="1:6" x14ac:dyDescent="0.2">
      <c r="A58" s="238" t="s">
        <v>516</v>
      </c>
      <c r="B58" s="237" t="s">
        <v>516</v>
      </c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244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243</v>
      </c>
      <c r="B68" s="230"/>
      <c r="C68" s="229"/>
      <c r="D68" s="89"/>
      <c r="E68" s="190" t="s">
        <v>242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241</v>
      </c>
      <c r="D70" s="226" t="s">
        <v>240</v>
      </c>
      <c r="E70" s="225" t="s">
        <v>239</v>
      </c>
      <c r="F70" s="224"/>
    </row>
    <row r="71" spans="1:6" x14ac:dyDescent="0.2">
      <c r="A71" s="223" t="s">
        <v>516</v>
      </c>
      <c r="B71" s="223" t="s">
        <v>516</v>
      </c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238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53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138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330</v>
      </c>
      <c r="B5" s="321"/>
      <c r="C5" s="320"/>
      <c r="D5" s="319" t="s">
        <v>327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241</v>
      </c>
      <c r="D7" s="316" t="s">
        <v>260</v>
      </c>
    </row>
    <row r="8" spans="1:4" x14ac:dyDescent="0.2">
      <c r="A8" s="287" t="s">
        <v>516</v>
      </c>
      <c r="B8" s="287" t="s">
        <v>516</v>
      </c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329</v>
      </c>
      <c r="C11" s="233">
        <f>SUM(C8:C10)</f>
        <v>0</v>
      </c>
      <c r="D11" s="312"/>
    </row>
    <row r="14" spans="1:4" ht="11.25" customHeight="1" x14ac:dyDescent="0.2">
      <c r="A14" s="311" t="s">
        <v>328</v>
      </c>
      <c r="B14" s="321"/>
      <c r="C14" s="320"/>
      <c r="D14" s="319" t="s">
        <v>327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241</v>
      </c>
      <c r="D16" s="316" t="s">
        <v>260</v>
      </c>
    </row>
    <row r="17" spans="1:4" x14ac:dyDescent="0.2">
      <c r="A17" s="287" t="s">
        <v>516</v>
      </c>
      <c r="B17" s="287" t="s">
        <v>516</v>
      </c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326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56" t="s">
        <v>142</v>
      </c>
      <c r="B2" s="457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233</v>
      </c>
      <c r="B4" s="94"/>
      <c r="C4" s="94"/>
      <c r="D4" s="95"/>
    </row>
    <row r="5" spans="1:4" ht="14.1" customHeight="1" x14ac:dyDescent="0.2">
      <c r="A5" s="139" t="s">
        <v>143</v>
      </c>
      <c r="B5" s="12"/>
      <c r="C5" s="12"/>
      <c r="D5" s="96"/>
    </row>
    <row r="6" spans="1:4" ht="14.1" customHeight="1" x14ac:dyDescent="0.2">
      <c r="A6" s="139" t="s">
        <v>172</v>
      </c>
      <c r="B6" s="105"/>
      <c r="C6" s="105"/>
      <c r="D6" s="106"/>
    </row>
    <row r="7" spans="1:4" ht="14.1" customHeight="1" thickBot="1" x14ac:dyDescent="0.25">
      <c r="A7" s="144" t="s">
        <v>173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138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335</v>
      </c>
      <c r="B5" s="190"/>
      <c r="C5" s="23"/>
      <c r="D5" s="23"/>
      <c r="E5" s="23"/>
      <c r="F5" s="23"/>
      <c r="G5" s="23"/>
      <c r="H5" s="325" t="s">
        <v>332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241</v>
      </c>
      <c r="D7" s="267" t="s">
        <v>264</v>
      </c>
      <c r="E7" s="267" t="s">
        <v>263</v>
      </c>
      <c r="F7" s="267" t="s">
        <v>262</v>
      </c>
      <c r="G7" s="266" t="s">
        <v>261</v>
      </c>
      <c r="H7" s="227" t="s">
        <v>260</v>
      </c>
    </row>
    <row r="8" spans="1:8" x14ac:dyDescent="0.2">
      <c r="A8" s="223" t="s">
        <v>525</v>
      </c>
      <c r="B8" s="223" t="s">
        <v>526</v>
      </c>
      <c r="C8" s="222">
        <v>0.01</v>
      </c>
      <c r="D8" s="222">
        <v>0.01</v>
      </c>
      <c r="E8" s="222"/>
      <c r="F8" s="222"/>
      <c r="G8" s="222"/>
      <c r="H8" s="324"/>
    </row>
    <row r="9" spans="1:8" x14ac:dyDescent="0.2">
      <c r="A9" s="223" t="s">
        <v>527</v>
      </c>
      <c r="B9" s="223" t="s">
        <v>528</v>
      </c>
      <c r="C9" s="222">
        <v>-9141.69</v>
      </c>
      <c r="D9" s="222">
        <v>-9141.69</v>
      </c>
      <c r="E9" s="222"/>
      <c r="F9" s="222"/>
      <c r="G9" s="222"/>
      <c r="H9" s="324"/>
    </row>
    <row r="10" spans="1:8" x14ac:dyDescent="0.2">
      <c r="A10" s="223" t="s">
        <v>529</v>
      </c>
      <c r="B10" s="223" t="s">
        <v>530</v>
      </c>
      <c r="C10" s="222">
        <v>-341.94</v>
      </c>
      <c r="D10" s="222">
        <v>-341.94</v>
      </c>
      <c r="E10" s="222"/>
      <c r="F10" s="222"/>
      <c r="G10" s="222"/>
      <c r="H10" s="324"/>
    </row>
    <row r="11" spans="1:8" x14ac:dyDescent="0.2">
      <c r="A11" s="223" t="s">
        <v>531</v>
      </c>
      <c r="B11" s="223" t="s">
        <v>532</v>
      </c>
      <c r="C11" s="222">
        <v>-40.64</v>
      </c>
      <c r="D11" s="222">
        <v>-40.64</v>
      </c>
      <c r="E11" s="222"/>
      <c r="F11" s="222"/>
      <c r="G11" s="222"/>
      <c r="H11" s="324"/>
    </row>
    <row r="12" spans="1:8" x14ac:dyDescent="0.2">
      <c r="A12" s="223" t="s">
        <v>533</v>
      </c>
      <c r="B12" s="223" t="s">
        <v>534</v>
      </c>
      <c r="C12" s="222">
        <v>-1219.81</v>
      </c>
      <c r="D12" s="222">
        <v>-1219.81</v>
      </c>
      <c r="E12" s="222"/>
      <c r="F12" s="222"/>
      <c r="G12" s="222"/>
      <c r="H12" s="324"/>
    </row>
    <row r="13" spans="1:8" x14ac:dyDescent="0.2">
      <c r="A13" s="223"/>
      <c r="B13" s="223"/>
      <c r="C13" s="222"/>
      <c r="D13" s="222"/>
      <c r="E13" s="222"/>
      <c r="F13" s="222"/>
      <c r="G13" s="222"/>
      <c r="H13" s="324"/>
    </row>
    <row r="14" spans="1:8" x14ac:dyDescent="0.2">
      <c r="A14" s="223"/>
      <c r="B14" s="223"/>
      <c r="C14" s="222"/>
      <c r="D14" s="222"/>
      <c r="E14" s="222"/>
      <c r="F14" s="222"/>
      <c r="G14" s="222"/>
      <c r="H14" s="324"/>
    </row>
    <row r="15" spans="1:8" x14ac:dyDescent="0.2">
      <c r="A15" s="223"/>
      <c r="B15" s="223"/>
      <c r="C15" s="222"/>
      <c r="D15" s="222"/>
      <c r="E15" s="222"/>
      <c r="F15" s="222"/>
      <c r="G15" s="222"/>
      <c r="H15" s="324"/>
    </row>
    <row r="16" spans="1:8" x14ac:dyDescent="0.2">
      <c r="A16" s="223"/>
      <c r="B16" s="223"/>
      <c r="C16" s="222"/>
      <c r="D16" s="222"/>
      <c r="E16" s="222"/>
      <c r="F16" s="222"/>
      <c r="G16" s="222"/>
      <c r="H16" s="324"/>
    </row>
    <row r="17" spans="1:8" x14ac:dyDescent="0.2">
      <c r="A17" s="223"/>
      <c r="B17" s="223"/>
      <c r="C17" s="222"/>
      <c r="D17" s="222"/>
      <c r="E17" s="222"/>
      <c r="F17" s="222"/>
      <c r="G17" s="222"/>
      <c r="H17" s="324"/>
    </row>
    <row r="18" spans="1:8" x14ac:dyDescent="0.2">
      <c r="A18" s="223"/>
      <c r="B18" s="223"/>
      <c r="C18" s="222"/>
      <c r="D18" s="222"/>
      <c r="E18" s="222"/>
      <c r="F18" s="222"/>
      <c r="G18" s="222"/>
      <c r="H18" s="324"/>
    </row>
    <row r="19" spans="1:8" x14ac:dyDescent="0.2">
      <c r="A19" s="223"/>
      <c r="B19" s="223"/>
      <c r="C19" s="222"/>
      <c r="D19" s="222"/>
      <c r="E19" s="222"/>
      <c r="F19" s="222"/>
      <c r="G19" s="222"/>
      <c r="H19" s="324"/>
    </row>
    <row r="20" spans="1:8" x14ac:dyDescent="0.2">
      <c r="A20" s="223"/>
      <c r="B20" s="223"/>
      <c r="C20" s="222"/>
      <c r="D20" s="222"/>
      <c r="E20" s="222"/>
      <c r="F20" s="222"/>
      <c r="G20" s="222"/>
      <c r="H20" s="324"/>
    </row>
    <row r="21" spans="1:8" x14ac:dyDescent="0.2">
      <c r="A21" s="223"/>
      <c r="B21" s="223"/>
      <c r="C21" s="222"/>
      <c r="D21" s="222"/>
      <c r="E21" s="222"/>
      <c r="F21" s="222"/>
      <c r="G21" s="222"/>
      <c r="H21" s="324"/>
    </row>
    <row r="22" spans="1:8" x14ac:dyDescent="0.2">
      <c r="A22" s="323"/>
      <c r="B22" s="323" t="s">
        <v>334</v>
      </c>
      <c r="C22" s="322">
        <f>SUM(C8:C21)</f>
        <v>-10744.07</v>
      </c>
      <c r="D22" s="322">
        <f>SUM(D8:D21)</f>
        <v>-10744.07</v>
      </c>
      <c r="E22" s="322">
        <f>SUM(E8:E21)</f>
        <v>0</v>
      </c>
      <c r="F22" s="322">
        <f>SUM(F8:F21)</f>
        <v>0</v>
      </c>
      <c r="G22" s="322">
        <f>SUM(G8:G21)</f>
        <v>0</v>
      </c>
      <c r="H22" s="322"/>
    </row>
    <row r="25" spans="1:8" x14ac:dyDescent="0.2">
      <c r="A25" s="217" t="s">
        <v>333</v>
      </c>
      <c r="B25" s="190"/>
      <c r="C25" s="23"/>
      <c r="D25" s="23"/>
      <c r="E25" s="23"/>
      <c r="F25" s="23"/>
      <c r="G25" s="23"/>
      <c r="H25" s="325" t="s">
        <v>332</v>
      </c>
    </row>
    <row r="26" spans="1:8" x14ac:dyDescent="0.2">
      <c r="A26" s="288"/>
    </row>
    <row r="27" spans="1:8" ht="15" customHeight="1" x14ac:dyDescent="0.2">
      <c r="A27" s="228" t="s">
        <v>45</v>
      </c>
      <c r="B27" s="227" t="s">
        <v>46</v>
      </c>
      <c r="C27" s="225" t="s">
        <v>241</v>
      </c>
      <c r="D27" s="267" t="s">
        <v>264</v>
      </c>
      <c r="E27" s="267" t="s">
        <v>263</v>
      </c>
      <c r="F27" s="267" t="s">
        <v>262</v>
      </c>
      <c r="G27" s="266" t="s">
        <v>261</v>
      </c>
      <c r="H27" s="227" t="s">
        <v>260</v>
      </c>
    </row>
    <row r="28" spans="1:8" x14ac:dyDescent="0.2">
      <c r="A28" s="223" t="s">
        <v>515</v>
      </c>
      <c r="B28" s="223" t="s">
        <v>515</v>
      </c>
      <c r="C28" s="222"/>
      <c r="D28" s="222"/>
      <c r="E28" s="222"/>
      <c r="F28" s="222"/>
      <c r="G28" s="222"/>
      <c r="H28" s="324"/>
    </row>
    <row r="29" spans="1:8" x14ac:dyDescent="0.2">
      <c r="A29" s="223"/>
      <c r="B29" s="223"/>
      <c r="C29" s="222"/>
      <c r="D29" s="222"/>
      <c r="E29" s="222"/>
      <c r="F29" s="222"/>
      <c r="G29" s="222"/>
      <c r="H29" s="324"/>
    </row>
    <row r="30" spans="1:8" x14ac:dyDescent="0.2">
      <c r="A30" s="223"/>
      <c r="B30" s="223"/>
      <c r="C30" s="222"/>
      <c r="D30" s="222"/>
      <c r="E30" s="222"/>
      <c r="F30" s="222"/>
      <c r="G30" s="222"/>
      <c r="H30" s="324"/>
    </row>
    <row r="31" spans="1:8" x14ac:dyDescent="0.2">
      <c r="A31" s="223"/>
      <c r="B31" s="223"/>
      <c r="C31" s="222"/>
      <c r="D31" s="222"/>
      <c r="E31" s="222"/>
      <c r="F31" s="222"/>
      <c r="G31" s="222"/>
      <c r="H31" s="324"/>
    </row>
    <row r="32" spans="1:8" x14ac:dyDescent="0.2">
      <c r="A32" s="223"/>
      <c r="B32" s="223"/>
      <c r="C32" s="222"/>
      <c r="D32" s="222"/>
      <c r="E32" s="222"/>
      <c r="F32" s="222"/>
      <c r="G32" s="222"/>
      <c r="H32" s="324"/>
    </row>
    <row r="33" spans="1:8" x14ac:dyDescent="0.2">
      <c r="A33" s="223"/>
      <c r="B33" s="223"/>
      <c r="C33" s="222"/>
      <c r="D33" s="222"/>
      <c r="E33" s="222"/>
      <c r="F33" s="222"/>
      <c r="G33" s="222"/>
      <c r="H33" s="324"/>
    </row>
    <row r="34" spans="1:8" x14ac:dyDescent="0.2">
      <c r="A34" s="223"/>
      <c r="B34" s="223"/>
      <c r="C34" s="222"/>
      <c r="D34" s="222"/>
      <c r="E34" s="222"/>
      <c r="F34" s="222"/>
      <c r="G34" s="222"/>
      <c r="H34" s="324"/>
    </row>
    <row r="35" spans="1:8" x14ac:dyDescent="0.2">
      <c r="A35" s="223"/>
      <c r="B35" s="223"/>
      <c r="C35" s="222"/>
      <c r="D35" s="222"/>
      <c r="E35" s="222"/>
      <c r="F35" s="222"/>
      <c r="G35" s="222"/>
      <c r="H35" s="324"/>
    </row>
    <row r="36" spans="1:8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223"/>
      <c r="B38" s="223"/>
      <c r="C38" s="222"/>
      <c r="D38" s="222"/>
      <c r="E38" s="222"/>
      <c r="F38" s="222"/>
      <c r="G38" s="222"/>
      <c r="H38" s="324"/>
    </row>
    <row r="39" spans="1:8" x14ac:dyDescent="0.2">
      <c r="A39" s="223"/>
      <c r="B39" s="223"/>
      <c r="C39" s="222"/>
      <c r="D39" s="222"/>
      <c r="E39" s="222"/>
      <c r="F39" s="222"/>
      <c r="G39" s="222"/>
      <c r="H39" s="324"/>
    </row>
    <row r="40" spans="1:8" x14ac:dyDescent="0.2">
      <c r="A40" s="223"/>
      <c r="B40" s="223"/>
      <c r="C40" s="222"/>
      <c r="D40" s="222"/>
      <c r="E40" s="222"/>
      <c r="F40" s="222"/>
      <c r="G40" s="222"/>
      <c r="H40" s="324"/>
    </row>
    <row r="41" spans="1:8" x14ac:dyDescent="0.2">
      <c r="A41" s="223"/>
      <c r="B41" s="223"/>
      <c r="C41" s="222"/>
      <c r="D41" s="222"/>
      <c r="E41" s="222"/>
      <c r="F41" s="222"/>
      <c r="G41" s="222"/>
      <c r="H41" s="324"/>
    </row>
    <row r="42" spans="1:8" x14ac:dyDescent="0.2">
      <c r="A42" s="323"/>
      <c r="B42" s="323" t="s">
        <v>331</v>
      </c>
      <c r="C42" s="322">
        <f>SUM(C28:C41)</f>
        <v>0</v>
      </c>
      <c r="D42" s="322">
        <f>SUM(D28:D41)</f>
        <v>0</v>
      </c>
      <c r="E42" s="322">
        <f>SUM(E28:E41)</f>
        <v>0</v>
      </c>
      <c r="F42" s="322">
        <f>SUM(F28:F41)</f>
        <v>0</v>
      </c>
      <c r="G42" s="322">
        <f>SUM(G28:G41)</f>
        <v>0</v>
      </c>
      <c r="H42" s="322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" right="0.7" top="0.75" bottom="0.75" header="0.3" footer="0.3"/>
  <pageSetup scale="51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56" t="s">
        <v>142</v>
      </c>
      <c r="B2" s="457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233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143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172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174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175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176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177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178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9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138</v>
      </c>
      <c r="B2" s="3"/>
      <c r="D2" s="7"/>
      <c r="E2" s="5" t="s">
        <v>44</v>
      </c>
    </row>
    <row r="5" spans="1:5" ht="11.25" customHeight="1" x14ac:dyDescent="0.2">
      <c r="A5" s="334" t="s">
        <v>341</v>
      </c>
      <c r="B5" s="334"/>
      <c r="E5" s="325" t="s">
        <v>338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241</v>
      </c>
      <c r="D7" s="225" t="s">
        <v>337</v>
      </c>
      <c r="E7" s="225" t="s">
        <v>260</v>
      </c>
    </row>
    <row r="8" spans="1:5" ht="11.25" customHeight="1" x14ac:dyDescent="0.2">
      <c r="A8" s="223" t="s">
        <v>516</v>
      </c>
      <c r="B8" s="223" t="s">
        <v>516</v>
      </c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340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339</v>
      </c>
      <c r="B13" s="190"/>
      <c r="E13" s="325" t="s">
        <v>338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241</v>
      </c>
      <c r="D15" s="225" t="s">
        <v>337</v>
      </c>
      <c r="E15" s="225" t="s">
        <v>260</v>
      </c>
    </row>
    <row r="16" spans="1:5" x14ac:dyDescent="0.2">
      <c r="A16" s="331" t="s">
        <v>516</v>
      </c>
      <c r="B16" s="330" t="s">
        <v>516</v>
      </c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336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56" t="s">
        <v>142</v>
      </c>
      <c r="B2" s="457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233</v>
      </c>
      <c r="B4" s="94"/>
      <c r="C4" s="107"/>
      <c r="D4" s="94"/>
      <c r="E4" s="95"/>
    </row>
    <row r="5" spans="1:5" ht="14.1" customHeight="1" x14ac:dyDescent="0.2">
      <c r="A5" s="139" t="s">
        <v>143</v>
      </c>
      <c r="B5" s="12"/>
      <c r="C5" s="13"/>
      <c r="D5" s="12"/>
      <c r="E5" s="96"/>
    </row>
    <row r="6" spans="1:5" ht="14.1" customHeight="1" x14ac:dyDescent="0.2">
      <c r="A6" s="139" t="s">
        <v>172</v>
      </c>
      <c r="B6" s="92"/>
      <c r="C6" s="108"/>
      <c r="D6" s="92"/>
      <c r="E6" s="93"/>
    </row>
    <row r="7" spans="1:5" ht="14.1" customHeight="1" x14ac:dyDescent="0.2">
      <c r="A7" s="156" t="s">
        <v>179</v>
      </c>
      <c r="B7" s="12"/>
      <c r="C7" s="13"/>
      <c r="D7" s="12"/>
      <c r="E7" s="96"/>
    </row>
    <row r="8" spans="1:5" ht="14.1" customHeight="1" thickBot="1" x14ac:dyDescent="0.25">
      <c r="A8" s="144" t="s">
        <v>173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138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349</v>
      </c>
      <c r="B5" s="190"/>
      <c r="C5" s="7"/>
      <c r="D5" s="89"/>
      <c r="E5" s="325" t="s">
        <v>343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241</v>
      </c>
      <c r="D7" s="225" t="s">
        <v>337</v>
      </c>
      <c r="E7" s="225" t="s">
        <v>260</v>
      </c>
    </row>
    <row r="8" spans="1:5" s="12" customFormat="1" x14ac:dyDescent="0.2">
      <c r="A8" s="331" t="s">
        <v>516</v>
      </c>
      <c r="B8" s="330" t="s">
        <v>516</v>
      </c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348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347</v>
      </c>
      <c r="B13" s="217"/>
      <c r="C13" s="13"/>
      <c r="D13" s="25"/>
      <c r="E13" s="190" t="s">
        <v>346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241</v>
      </c>
      <c r="D15" s="225" t="s">
        <v>337</v>
      </c>
      <c r="E15" s="225" t="s">
        <v>260</v>
      </c>
    </row>
    <row r="16" spans="1:5" ht="11.25" customHeight="1" x14ac:dyDescent="0.2">
      <c r="A16" s="238" t="s">
        <v>516</v>
      </c>
      <c r="B16" s="276" t="s">
        <v>516</v>
      </c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345</v>
      </c>
      <c r="C18" s="335">
        <f>SUM(C16:C17)</f>
        <v>0</v>
      </c>
      <c r="D18" s="244"/>
      <c r="E18" s="244"/>
    </row>
    <row r="21" spans="1:5" x14ac:dyDescent="0.2">
      <c r="A21" s="217" t="s">
        <v>344</v>
      </c>
      <c r="B21" s="190"/>
      <c r="E21" s="325" t="s">
        <v>343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241</v>
      </c>
      <c r="D23" s="225" t="s">
        <v>337</v>
      </c>
      <c r="E23" s="225" t="s">
        <v>260</v>
      </c>
    </row>
    <row r="24" spans="1:5" x14ac:dyDescent="0.2">
      <c r="A24" s="331" t="s">
        <v>516</v>
      </c>
      <c r="B24" s="330" t="s">
        <v>516</v>
      </c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342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56" t="s">
        <v>142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233</v>
      </c>
      <c r="B4" s="94"/>
      <c r="C4" s="94"/>
      <c r="D4" s="94"/>
      <c r="E4" s="95"/>
    </row>
    <row r="5" spans="1:5" ht="14.1" customHeight="1" x14ac:dyDescent="0.2">
      <c r="A5" s="139" t="s">
        <v>143</v>
      </c>
      <c r="B5" s="12"/>
      <c r="C5" s="12"/>
      <c r="D5" s="12"/>
      <c r="E5" s="96"/>
    </row>
    <row r="6" spans="1:5" ht="14.1" customHeight="1" x14ac:dyDescent="0.2">
      <c r="A6" s="139" t="s">
        <v>172</v>
      </c>
      <c r="B6" s="105"/>
      <c r="C6" s="105"/>
      <c r="D6" s="105"/>
      <c r="E6" s="106"/>
    </row>
    <row r="7" spans="1:5" ht="14.1" customHeight="1" x14ac:dyDescent="0.2">
      <c r="A7" s="162" t="s">
        <v>179</v>
      </c>
      <c r="B7" s="12"/>
      <c r="C7" s="12"/>
      <c r="D7" s="12"/>
      <c r="E7" s="96"/>
    </row>
    <row r="8" spans="1:5" ht="14.1" customHeight="1" thickBot="1" x14ac:dyDescent="0.25">
      <c r="A8" s="163" t="s">
        <v>173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view="pageBreakPreview" topLeftCell="J1" zoomScaleNormal="100" zoomScaleSheetLayoutView="100" workbookViewId="0">
      <selection sqref="A1:Z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70" t="s">
        <v>601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71" t="s">
        <v>54</v>
      </c>
      <c r="Q4" s="471"/>
      <c r="R4" s="471"/>
      <c r="S4" s="471"/>
      <c r="T4" s="471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72" t="s">
        <v>55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3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237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133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 t="s">
        <v>516</v>
      </c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 t="s">
        <v>602</v>
      </c>
      <c r="U12" s="197"/>
      <c r="V12" s="199"/>
      <c r="W12" s="199"/>
      <c r="X12" s="197"/>
      <c r="Y12" s="197"/>
      <c r="Z12" s="198"/>
      <c r="AA12" s="197" t="s">
        <v>516</v>
      </c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2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56" t="s">
        <v>142</v>
      </c>
      <c r="B2" s="457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233</v>
      </c>
      <c r="B4" s="138"/>
      <c r="C4" s="138"/>
      <c r="D4" s="138"/>
      <c r="E4" s="138"/>
      <c r="F4" s="103"/>
    </row>
    <row r="5" spans="1:6" ht="14.1" customHeight="1" x14ac:dyDescent="0.2">
      <c r="A5" s="139" t="s">
        <v>143</v>
      </c>
      <c r="B5" s="140"/>
      <c r="C5" s="140"/>
      <c r="D5" s="140"/>
      <c r="E5" s="140"/>
      <c r="F5" s="103"/>
    </row>
    <row r="6" spans="1:6" ht="14.1" customHeight="1" x14ac:dyDescent="0.2">
      <c r="A6" s="458" t="s">
        <v>227</v>
      </c>
      <c r="B6" s="459"/>
      <c r="C6" s="459"/>
      <c r="D6" s="459"/>
      <c r="E6" s="459"/>
      <c r="F6" s="136"/>
    </row>
    <row r="7" spans="1:6" ht="14.1" customHeight="1" x14ac:dyDescent="0.2">
      <c r="A7" s="139" t="s">
        <v>144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145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57" t="s">
        <v>142</v>
      </c>
      <c r="B2" s="457"/>
      <c r="C2" s="457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180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181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182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189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199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view="pageBreakPreview" topLeftCell="A55" zoomScaleNormal="100" zoomScaleSheetLayoutView="100" workbookViewId="0">
      <selection activeCell="B14" sqref="B14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355</v>
      </c>
      <c r="B5" s="311"/>
      <c r="C5" s="13"/>
      <c r="D5" s="190" t="s">
        <v>354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241</v>
      </c>
      <c r="D7" s="225" t="s">
        <v>260</v>
      </c>
    </row>
    <row r="8" spans="1:4" x14ac:dyDescent="0.2">
      <c r="A8" s="238" t="s">
        <v>535</v>
      </c>
      <c r="B8" s="238" t="s">
        <v>536</v>
      </c>
      <c r="C8" s="236">
        <v>-6722.41</v>
      </c>
      <c r="D8" s="222"/>
    </row>
    <row r="9" spans="1:4" x14ac:dyDescent="0.2">
      <c r="A9" s="238"/>
      <c r="B9" s="238"/>
      <c r="C9" s="236"/>
      <c r="D9" s="222"/>
    </row>
    <row r="10" spans="1:4" x14ac:dyDescent="0.2">
      <c r="A10" s="238"/>
      <c r="B10" s="238"/>
      <c r="C10" s="236"/>
      <c r="D10" s="222"/>
    </row>
    <row r="11" spans="1:4" x14ac:dyDescent="0.2">
      <c r="A11" s="238"/>
      <c r="B11" s="238"/>
      <c r="C11" s="236"/>
      <c r="D11" s="222"/>
    </row>
    <row r="12" spans="1:4" x14ac:dyDescent="0.2">
      <c r="A12" s="238"/>
      <c r="B12" s="238"/>
      <c r="C12" s="236"/>
      <c r="D12" s="222"/>
    </row>
    <row r="13" spans="1:4" x14ac:dyDescent="0.2">
      <c r="A13" s="238"/>
      <c r="B13" s="238"/>
      <c r="C13" s="236"/>
      <c r="D13" s="222"/>
    </row>
    <row r="14" spans="1:4" x14ac:dyDescent="0.2">
      <c r="A14" s="238"/>
      <c r="B14" s="238"/>
      <c r="C14" s="236"/>
      <c r="D14" s="222"/>
    </row>
    <row r="15" spans="1:4" x14ac:dyDescent="0.2">
      <c r="A15" s="238"/>
      <c r="B15" s="238"/>
      <c r="C15" s="236"/>
      <c r="D15" s="222"/>
    </row>
    <row r="16" spans="1:4" x14ac:dyDescent="0.2">
      <c r="A16" s="238"/>
      <c r="B16" s="238"/>
      <c r="C16" s="236"/>
      <c r="D16" s="222"/>
    </row>
    <row r="17" spans="1:4" x14ac:dyDescent="0.2">
      <c r="A17" s="238"/>
      <c r="B17" s="238"/>
      <c r="C17" s="236"/>
      <c r="D17" s="222"/>
    </row>
    <row r="18" spans="1:4" x14ac:dyDescent="0.2">
      <c r="A18" s="238"/>
      <c r="B18" s="238"/>
      <c r="C18" s="236"/>
      <c r="D18" s="222"/>
    </row>
    <row r="19" spans="1:4" x14ac:dyDescent="0.2">
      <c r="A19" s="238"/>
      <c r="B19" s="238"/>
      <c r="C19" s="236"/>
      <c r="D19" s="222"/>
    </row>
    <row r="20" spans="1:4" x14ac:dyDescent="0.2">
      <c r="A20" s="238"/>
      <c r="B20" s="238"/>
      <c r="C20" s="236"/>
      <c r="D20" s="222"/>
    </row>
    <row r="21" spans="1:4" x14ac:dyDescent="0.2">
      <c r="A21" s="238"/>
      <c r="B21" s="238"/>
      <c r="C21" s="236"/>
      <c r="D21" s="222"/>
    </row>
    <row r="22" spans="1:4" x14ac:dyDescent="0.2">
      <c r="A22" s="238"/>
      <c r="B22" s="238"/>
      <c r="C22" s="236"/>
      <c r="D22" s="222"/>
    </row>
    <row r="23" spans="1:4" x14ac:dyDescent="0.2">
      <c r="A23" s="238"/>
      <c r="B23" s="238"/>
      <c r="C23" s="236"/>
      <c r="D23" s="222"/>
    </row>
    <row r="24" spans="1:4" x14ac:dyDescent="0.2">
      <c r="A24" s="238"/>
      <c r="B24" s="238"/>
      <c r="C24" s="236"/>
      <c r="D24" s="222"/>
    </row>
    <row r="25" spans="1:4" x14ac:dyDescent="0.2">
      <c r="A25" s="238"/>
      <c r="B25" s="238"/>
      <c r="C25" s="236"/>
      <c r="D25" s="222"/>
    </row>
    <row r="26" spans="1:4" x14ac:dyDescent="0.2">
      <c r="A26" s="238"/>
      <c r="B26" s="238"/>
      <c r="C26" s="236"/>
      <c r="D26" s="222"/>
    </row>
    <row r="27" spans="1:4" x14ac:dyDescent="0.2">
      <c r="A27" s="238"/>
      <c r="B27" s="238"/>
      <c r="C27" s="236"/>
      <c r="D27" s="222"/>
    </row>
    <row r="28" spans="1:4" x14ac:dyDescent="0.2">
      <c r="A28" s="238"/>
      <c r="B28" s="238"/>
      <c r="C28" s="236"/>
      <c r="D28" s="222"/>
    </row>
    <row r="29" spans="1:4" x14ac:dyDescent="0.2">
      <c r="A29" s="238"/>
      <c r="B29" s="238"/>
      <c r="C29" s="236"/>
      <c r="D29" s="222"/>
    </row>
    <row r="30" spans="1:4" x14ac:dyDescent="0.2">
      <c r="A30" s="238"/>
      <c r="B30" s="238"/>
      <c r="C30" s="236"/>
      <c r="D30" s="222"/>
    </row>
    <row r="31" spans="1:4" x14ac:dyDescent="0.2">
      <c r="A31" s="238"/>
      <c r="B31" s="238"/>
      <c r="C31" s="236"/>
      <c r="D31" s="222"/>
    </row>
    <row r="32" spans="1:4" x14ac:dyDescent="0.2">
      <c r="A32" s="238"/>
      <c r="B32" s="238"/>
      <c r="C32" s="236"/>
      <c r="D32" s="222"/>
    </row>
    <row r="33" spans="1:4" x14ac:dyDescent="0.2">
      <c r="A33" s="238"/>
      <c r="B33" s="238"/>
      <c r="C33" s="236"/>
      <c r="D33" s="222"/>
    </row>
    <row r="34" spans="1:4" x14ac:dyDescent="0.2">
      <c r="A34" s="238"/>
      <c r="B34" s="238"/>
      <c r="C34" s="236"/>
      <c r="D34" s="222"/>
    </row>
    <row r="35" spans="1:4" x14ac:dyDescent="0.2">
      <c r="A35" s="238"/>
      <c r="B35" s="238"/>
      <c r="C35" s="236"/>
      <c r="D35" s="222"/>
    </row>
    <row r="36" spans="1:4" x14ac:dyDescent="0.2">
      <c r="A36" s="238"/>
      <c r="B36" s="238"/>
      <c r="C36" s="236"/>
      <c r="D36" s="222"/>
    </row>
    <row r="37" spans="1:4" x14ac:dyDescent="0.2">
      <c r="A37" s="238"/>
      <c r="B37" s="238"/>
      <c r="C37" s="236"/>
      <c r="D37" s="222"/>
    </row>
    <row r="38" spans="1:4" x14ac:dyDescent="0.2">
      <c r="A38" s="238"/>
      <c r="B38" s="238"/>
      <c r="C38" s="236"/>
      <c r="D38" s="222"/>
    </row>
    <row r="39" spans="1:4" x14ac:dyDescent="0.2">
      <c r="A39" s="238"/>
      <c r="B39" s="238"/>
      <c r="C39" s="236"/>
      <c r="D39" s="222"/>
    </row>
    <row r="40" spans="1:4" x14ac:dyDescent="0.2">
      <c r="A40" s="238"/>
      <c r="B40" s="238"/>
      <c r="C40" s="236"/>
      <c r="D40" s="222"/>
    </row>
    <row r="41" spans="1:4" x14ac:dyDescent="0.2">
      <c r="A41" s="238"/>
      <c r="B41" s="238"/>
      <c r="C41" s="236"/>
      <c r="D41" s="222"/>
    </row>
    <row r="42" spans="1:4" x14ac:dyDescent="0.2">
      <c r="A42" s="238"/>
      <c r="B42" s="238"/>
      <c r="C42" s="236"/>
      <c r="D42" s="222"/>
    </row>
    <row r="43" spans="1:4" x14ac:dyDescent="0.2">
      <c r="A43" s="238"/>
      <c r="B43" s="238"/>
      <c r="C43" s="236"/>
      <c r="D43" s="222"/>
    </row>
    <row r="44" spans="1:4" x14ac:dyDescent="0.2">
      <c r="A44" s="238"/>
      <c r="B44" s="238"/>
      <c r="C44" s="236"/>
      <c r="D44" s="222"/>
    </row>
    <row r="45" spans="1:4" s="8" customFormat="1" x14ac:dyDescent="0.2">
      <c r="A45" s="253"/>
      <c r="B45" s="253" t="s">
        <v>353</v>
      </c>
      <c r="C45" s="233">
        <f>SUM(C8:C44)</f>
        <v>-6722.41</v>
      </c>
      <c r="D45" s="244"/>
    </row>
    <row r="46" spans="1:4" s="8" customFormat="1" x14ac:dyDescent="0.2">
      <c r="A46" s="59"/>
      <c r="B46" s="59"/>
      <c r="C46" s="11"/>
      <c r="D46" s="11"/>
    </row>
    <row r="47" spans="1:4" s="8" customFormat="1" x14ac:dyDescent="0.2">
      <c r="A47" s="59"/>
      <c r="B47" s="59"/>
      <c r="C47" s="11"/>
      <c r="D47" s="11"/>
    </row>
    <row r="48" spans="1:4" x14ac:dyDescent="0.2">
      <c r="A48" s="60"/>
      <c r="B48" s="60"/>
      <c r="C48" s="36"/>
      <c r="D48" s="36"/>
    </row>
    <row r="49" spans="1:4" ht="21.75" customHeight="1" x14ac:dyDescent="0.2">
      <c r="A49" s="311" t="s">
        <v>352</v>
      </c>
      <c r="B49" s="311"/>
      <c r="C49" s="339"/>
      <c r="D49" s="190" t="s">
        <v>351</v>
      </c>
    </row>
    <row r="50" spans="1:4" x14ac:dyDescent="0.2">
      <c r="A50" s="317"/>
      <c r="B50" s="317"/>
      <c r="C50" s="318"/>
      <c r="D50" s="338"/>
    </row>
    <row r="51" spans="1:4" ht="15" customHeight="1" x14ac:dyDescent="0.2">
      <c r="A51" s="228" t="s">
        <v>45</v>
      </c>
      <c r="B51" s="227" t="s">
        <v>46</v>
      </c>
      <c r="C51" s="225" t="s">
        <v>241</v>
      </c>
      <c r="D51" s="225" t="s">
        <v>260</v>
      </c>
    </row>
    <row r="52" spans="1:4" x14ac:dyDescent="0.2">
      <c r="A52" s="238" t="s">
        <v>537</v>
      </c>
      <c r="B52" s="238" t="s">
        <v>538</v>
      </c>
      <c r="C52" s="236">
        <v>-401667.85</v>
      </c>
      <c r="D52" s="222"/>
    </row>
    <row r="53" spans="1:4" x14ac:dyDescent="0.2">
      <c r="A53" s="238" t="s">
        <v>539</v>
      </c>
      <c r="B53" s="238" t="s">
        <v>540</v>
      </c>
      <c r="C53" s="236">
        <v>-48337.56</v>
      </c>
      <c r="D53" s="222"/>
    </row>
    <row r="54" spans="1:4" x14ac:dyDescent="0.2">
      <c r="A54" s="238"/>
      <c r="B54" s="238"/>
      <c r="C54" s="236"/>
      <c r="D54" s="222"/>
    </row>
    <row r="55" spans="1:4" x14ac:dyDescent="0.2">
      <c r="A55" s="238"/>
      <c r="B55" s="238"/>
      <c r="C55" s="236"/>
      <c r="D55" s="222"/>
    </row>
    <row r="56" spans="1:4" x14ac:dyDescent="0.2">
      <c r="A56" s="238"/>
      <c r="B56" s="238"/>
      <c r="C56" s="236"/>
      <c r="D56" s="222"/>
    </row>
    <row r="57" spans="1:4" x14ac:dyDescent="0.2">
      <c r="A57" s="238"/>
      <c r="B57" s="238"/>
      <c r="C57" s="236"/>
      <c r="D57" s="222"/>
    </row>
    <row r="58" spans="1:4" x14ac:dyDescent="0.2">
      <c r="A58" s="238"/>
      <c r="B58" s="238"/>
      <c r="C58" s="236"/>
      <c r="D58" s="222"/>
    </row>
    <row r="59" spans="1:4" x14ac:dyDescent="0.2">
      <c r="A59" s="238"/>
      <c r="B59" s="238"/>
      <c r="C59" s="236"/>
      <c r="D59" s="222"/>
    </row>
    <row r="60" spans="1:4" x14ac:dyDescent="0.2">
      <c r="A60" s="238"/>
      <c r="B60" s="238"/>
      <c r="C60" s="236"/>
      <c r="D60" s="222"/>
    </row>
    <row r="61" spans="1:4" x14ac:dyDescent="0.2">
      <c r="A61" s="238"/>
      <c r="B61" s="238"/>
      <c r="C61" s="236"/>
      <c r="D61" s="222"/>
    </row>
    <row r="62" spans="1:4" x14ac:dyDescent="0.2">
      <c r="A62" s="238"/>
      <c r="B62" s="238"/>
      <c r="C62" s="236"/>
      <c r="D62" s="222"/>
    </row>
    <row r="63" spans="1:4" x14ac:dyDescent="0.2">
      <c r="A63" s="238"/>
      <c r="B63" s="238"/>
      <c r="C63" s="236"/>
      <c r="D63" s="222"/>
    </row>
    <row r="64" spans="1:4" x14ac:dyDescent="0.2">
      <c r="A64" s="238"/>
      <c r="B64" s="238"/>
      <c r="C64" s="236"/>
      <c r="D64" s="222"/>
    </row>
    <row r="65" spans="1:4" x14ac:dyDescent="0.2">
      <c r="A65" s="238"/>
      <c r="B65" s="238"/>
      <c r="C65" s="236"/>
      <c r="D65" s="222"/>
    </row>
    <row r="66" spans="1:4" x14ac:dyDescent="0.2">
      <c r="A66" s="238"/>
      <c r="B66" s="238"/>
      <c r="C66" s="236"/>
      <c r="D66" s="222"/>
    </row>
    <row r="67" spans="1:4" x14ac:dyDescent="0.2">
      <c r="A67" s="238"/>
      <c r="B67" s="238"/>
      <c r="C67" s="236"/>
      <c r="D67" s="222"/>
    </row>
    <row r="68" spans="1:4" x14ac:dyDescent="0.2">
      <c r="A68" s="238"/>
      <c r="B68" s="238"/>
      <c r="C68" s="236"/>
      <c r="D68" s="222"/>
    </row>
    <row r="69" spans="1:4" x14ac:dyDescent="0.2">
      <c r="A69" s="238"/>
      <c r="B69" s="238"/>
      <c r="C69" s="236"/>
      <c r="D69" s="222"/>
    </row>
    <row r="70" spans="1:4" x14ac:dyDescent="0.2">
      <c r="A70" s="238"/>
      <c r="B70" s="238"/>
      <c r="C70" s="236"/>
      <c r="D70" s="222"/>
    </row>
    <row r="71" spans="1:4" x14ac:dyDescent="0.2">
      <c r="A71" s="238"/>
      <c r="B71" s="238"/>
      <c r="C71" s="236"/>
      <c r="D71" s="222"/>
    </row>
    <row r="72" spans="1:4" x14ac:dyDescent="0.2">
      <c r="A72" s="238"/>
      <c r="B72" s="238"/>
      <c r="C72" s="236"/>
      <c r="D72" s="222"/>
    </row>
    <row r="73" spans="1:4" x14ac:dyDescent="0.2">
      <c r="A73" s="238"/>
      <c r="B73" s="238"/>
      <c r="C73" s="236"/>
      <c r="D73" s="222"/>
    </row>
    <row r="74" spans="1:4" x14ac:dyDescent="0.2">
      <c r="A74" s="238"/>
      <c r="B74" s="238"/>
      <c r="C74" s="236"/>
      <c r="D74" s="222"/>
    </row>
    <row r="75" spans="1:4" x14ac:dyDescent="0.2">
      <c r="A75" s="238"/>
      <c r="B75" s="238"/>
      <c r="C75" s="236"/>
      <c r="D75" s="222"/>
    </row>
    <row r="76" spans="1:4" x14ac:dyDescent="0.2">
      <c r="A76" s="238"/>
      <c r="B76" s="238"/>
      <c r="C76" s="236"/>
      <c r="D76" s="222"/>
    </row>
    <row r="77" spans="1:4" x14ac:dyDescent="0.2">
      <c r="A77" s="238"/>
      <c r="B77" s="238"/>
      <c r="C77" s="236"/>
      <c r="D77" s="222"/>
    </row>
    <row r="78" spans="1:4" x14ac:dyDescent="0.2">
      <c r="A78" s="238"/>
      <c r="B78" s="238"/>
      <c r="C78" s="236"/>
      <c r="D78" s="222"/>
    </row>
    <row r="79" spans="1:4" x14ac:dyDescent="0.2">
      <c r="A79" s="238"/>
      <c r="B79" s="238"/>
      <c r="C79" s="236"/>
      <c r="D79" s="222"/>
    </row>
    <row r="80" spans="1:4" x14ac:dyDescent="0.2">
      <c r="A80" s="238"/>
      <c r="B80" s="238"/>
      <c r="C80" s="236"/>
      <c r="D80" s="222"/>
    </row>
    <row r="81" spans="1:4" x14ac:dyDescent="0.2">
      <c r="A81" s="238"/>
      <c r="B81" s="238"/>
      <c r="C81" s="236"/>
      <c r="D81" s="222"/>
    </row>
    <row r="82" spans="1:4" x14ac:dyDescent="0.2">
      <c r="A82" s="238"/>
      <c r="B82" s="238"/>
      <c r="C82" s="236"/>
      <c r="D82" s="222"/>
    </row>
    <row r="83" spans="1:4" x14ac:dyDescent="0.2">
      <c r="A83" s="238"/>
      <c r="B83" s="238"/>
      <c r="C83" s="236"/>
      <c r="D83" s="222"/>
    </row>
    <row r="84" spans="1:4" x14ac:dyDescent="0.2">
      <c r="A84" s="238"/>
      <c r="B84" s="238"/>
      <c r="C84" s="236"/>
      <c r="D84" s="222"/>
    </row>
    <row r="85" spans="1:4" x14ac:dyDescent="0.2">
      <c r="A85" s="238"/>
      <c r="B85" s="238"/>
      <c r="C85" s="236"/>
      <c r="D85" s="222"/>
    </row>
    <row r="86" spans="1:4" x14ac:dyDescent="0.2">
      <c r="A86" s="238"/>
      <c r="B86" s="238"/>
      <c r="C86" s="236"/>
      <c r="D86" s="222"/>
    </row>
    <row r="87" spans="1:4" x14ac:dyDescent="0.2">
      <c r="A87" s="238"/>
      <c r="B87" s="238"/>
      <c r="C87" s="236"/>
      <c r="D87" s="222"/>
    </row>
    <row r="88" spans="1:4" x14ac:dyDescent="0.2">
      <c r="A88" s="238"/>
      <c r="B88" s="238"/>
      <c r="C88" s="236"/>
      <c r="D88" s="222"/>
    </row>
    <row r="89" spans="1:4" x14ac:dyDescent="0.2">
      <c r="A89" s="253"/>
      <c r="B89" s="253" t="s">
        <v>350</v>
      </c>
      <c r="C89" s="233">
        <f>SUM(C52:C88)</f>
        <v>-450005.41</v>
      </c>
      <c r="D89" s="244"/>
    </row>
    <row r="90" spans="1:4" x14ac:dyDescent="0.2">
      <c r="A90" s="60"/>
      <c r="B90" s="60"/>
      <c r="C90" s="36"/>
      <c r="D90" s="36"/>
    </row>
    <row r="91" spans="1:4" x14ac:dyDescent="0.2">
      <c r="A91" s="60"/>
      <c r="B91" s="60"/>
      <c r="C91" s="36"/>
      <c r="D91" s="36"/>
    </row>
    <row r="92" spans="1:4" x14ac:dyDescent="0.2">
      <c r="A92" s="60"/>
      <c r="B92" s="60"/>
      <c r="C92" s="36"/>
      <c r="D92" s="36"/>
    </row>
    <row r="93" spans="1:4" x14ac:dyDescent="0.2">
      <c r="A93" s="60"/>
      <c r="B93" s="60"/>
      <c r="C93" s="36"/>
      <c r="D93" s="36"/>
    </row>
    <row r="94" spans="1:4" x14ac:dyDescent="0.2">
      <c r="A94" s="60"/>
      <c r="B94" s="60"/>
      <c r="C94" s="36"/>
      <c r="D94" s="36"/>
    </row>
    <row r="95" spans="1:4" x14ac:dyDescent="0.2">
      <c r="A95" s="60"/>
      <c r="B95" s="60"/>
      <c r="C95" s="36"/>
      <c r="D95" s="36"/>
    </row>
    <row r="96" spans="1:4" x14ac:dyDescent="0.2">
      <c r="A96" s="60"/>
      <c r="B96" s="60"/>
      <c r="C96" s="36"/>
      <c r="D96" s="36"/>
    </row>
    <row r="97" spans="1:4" x14ac:dyDescent="0.2">
      <c r="A97" s="60"/>
      <c r="B97" s="60"/>
      <c r="C97" s="36"/>
      <c r="D97" s="36"/>
    </row>
    <row r="98" spans="1:4" x14ac:dyDescent="0.2">
      <c r="A98" s="60"/>
      <c r="B98" s="60"/>
      <c r="C98" s="36"/>
      <c r="D98" s="36"/>
    </row>
    <row r="99" spans="1:4" x14ac:dyDescent="0.2">
      <c r="A99" s="60"/>
      <c r="B99" s="60"/>
      <c r="C99" s="36"/>
      <c r="D99" s="36"/>
    </row>
    <row r="100" spans="1:4" x14ac:dyDescent="0.2">
      <c r="A100" s="60"/>
      <c r="B100" s="60"/>
      <c r="C100" s="36"/>
      <c r="D100" s="36"/>
    </row>
    <row r="101" spans="1:4" x14ac:dyDescent="0.2">
      <c r="A101" s="60"/>
      <c r="B101" s="60"/>
      <c r="C101" s="36"/>
      <c r="D101" s="36"/>
    </row>
    <row r="102" spans="1:4" x14ac:dyDescent="0.2">
      <c r="A102" s="60"/>
      <c r="B102" s="60"/>
      <c r="C102" s="36"/>
      <c r="D102" s="36"/>
    </row>
    <row r="103" spans="1:4" x14ac:dyDescent="0.2">
      <c r="A103" s="60"/>
      <c r="B103" s="60"/>
      <c r="C103" s="36"/>
      <c r="D103" s="36"/>
    </row>
    <row r="104" spans="1:4" x14ac:dyDescent="0.2">
      <c r="A104" s="60"/>
      <c r="B104" s="60"/>
      <c r="C104" s="36"/>
      <c r="D104" s="36"/>
    </row>
    <row r="105" spans="1:4" x14ac:dyDescent="0.2">
      <c r="A105" s="60"/>
      <c r="B105" s="60"/>
      <c r="C105" s="36"/>
      <c r="D105" s="36"/>
    </row>
    <row r="106" spans="1:4" x14ac:dyDescent="0.2">
      <c r="A106" s="60"/>
      <c r="B106" s="60"/>
      <c r="C106" s="36"/>
      <c r="D106" s="36"/>
    </row>
  </sheetData>
  <dataValidations count="4">
    <dataValidation allowBlank="1" showInputMessage="1" showErrorMessage="1" prompt="Saldo final de la Información Financiera Trimestral que se presenta (trimestral: 1er, 2do, 3ro. o 4to.)." sqref="C7 C51"/>
    <dataValidation allowBlank="1" showInputMessage="1" showErrorMessage="1" prompt="Corresponde al número de la cuenta de acuerdo al Plan de Cuentas emitido por el CONAC (DOF 23/12/2015)." sqref="A7 A51"/>
    <dataValidation allowBlank="1" showInputMessage="1" showErrorMessage="1" prompt="Corresponde al nombre o descripción de la cuenta de acuerdo al Plan de Cuentas emitido por el CONAC." sqref="B7 B51"/>
    <dataValidation allowBlank="1" showInputMessage="1" showErrorMessage="1" prompt="Características cualitativas significativas que les impacten financieramente." sqref="D7 D51"/>
  </dataValidations>
  <pageMargins left="0.70866141732283472" right="0.70866141732283472" top="0.98425196850393704" bottom="0.98425196850393704" header="0.31496062992125984" footer="0.31496062992125984"/>
  <pageSetup scale="6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56" t="s">
        <v>142</v>
      </c>
      <c r="B2" s="457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233</v>
      </c>
      <c r="B4" s="117"/>
      <c r="C4" s="118"/>
      <c r="D4" s="119"/>
    </row>
    <row r="5" spans="1:4" ht="14.1" customHeight="1" x14ac:dyDescent="0.2">
      <c r="A5" s="139" t="s">
        <v>143</v>
      </c>
      <c r="B5" s="92"/>
      <c r="C5" s="92"/>
      <c r="D5" s="93"/>
    </row>
    <row r="6" spans="1:4" ht="14.1" customHeight="1" x14ac:dyDescent="0.2">
      <c r="A6" s="139" t="s">
        <v>172</v>
      </c>
      <c r="B6" s="105"/>
      <c r="C6" s="105"/>
      <c r="D6" s="106"/>
    </row>
    <row r="7" spans="1:4" ht="14.1" customHeight="1" thickBot="1" x14ac:dyDescent="0.25">
      <c r="A7" s="144" t="s">
        <v>173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view="pageBreakPreview" zoomScaleNormal="100" zoomScaleSheetLayoutView="100" workbookViewId="0">
      <selection activeCell="B9" sqref="B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358</v>
      </c>
      <c r="B5" s="311"/>
      <c r="C5" s="22"/>
      <c r="E5" s="190" t="s">
        <v>357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241</v>
      </c>
      <c r="D7" s="345" t="s">
        <v>337</v>
      </c>
      <c r="E7" s="225" t="s">
        <v>260</v>
      </c>
    </row>
    <row r="8" spans="1:5" x14ac:dyDescent="0.2">
      <c r="A8" s="344" t="s">
        <v>515</v>
      </c>
      <c r="B8" s="344" t="s">
        <v>515</v>
      </c>
      <c r="C8" s="343"/>
      <c r="D8" s="342"/>
      <c r="E8" s="342"/>
    </row>
    <row r="9" spans="1:5" x14ac:dyDescent="0.2">
      <c r="A9" s="344"/>
      <c r="B9" s="344" t="s">
        <v>516</v>
      </c>
      <c r="C9" s="343"/>
      <c r="D9" s="342"/>
      <c r="E9" s="342"/>
    </row>
    <row r="10" spans="1:5" x14ac:dyDescent="0.2">
      <c r="A10" s="344"/>
      <c r="B10" s="344"/>
      <c r="C10" s="343"/>
      <c r="D10" s="342"/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356</v>
      </c>
      <c r="C14" s="220">
        <f>SUM(C8:C13)</f>
        <v>0</v>
      </c>
      <c r="D14" s="340"/>
      <c r="E14" s="340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56" t="s">
        <v>142</v>
      </c>
      <c r="B2" s="457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233</v>
      </c>
      <c r="B4" s="154"/>
      <c r="C4" s="154"/>
      <c r="D4" s="154"/>
      <c r="E4" s="155"/>
    </row>
    <row r="5" spans="1:5" ht="14.1" customHeight="1" x14ac:dyDescent="0.2">
      <c r="A5" s="139" t="s">
        <v>143</v>
      </c>
      <c r="B5" s="145"/>
      <c r="C5" s="145"/>
      <c r="D5" s="145"/>
      <c r="E5" s="146"/>
    </row>
    <row r="6" spans="1:5" ht="14.1" customHeight="1" x14ac:dyDescent="0.2">
      <c r="A6" s="139" t="s">
        <v>172</v>
      </c>
      <c r="B6" s="140"/>
      <c r="C6" s="140"/>
      <c r="D6" s="140"/>
      <c r="E6" s="167"/>
    </row>
    <row r="7" spans="1:5" ht="27.95" customHeight="1" x14ac:dyDescent="0.2">
      <c r="A7" s="463" t="s">
        <v>204</v>
      </c>
      <c r="B7" s="474"/>
      <c r="C7" s="474"/>
      <c r="D7" s="474"/>
      <c r="E7" s="475"/>
    </row>
    <row r="8" spans="1:5" ht="14.1" customHeight="1" thickBot="1" x14ac:dyDescent="0.25">
      <c r="A8" s="163" t="s">
        <v>173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view="pageBreakPreview" zoomScaleNormal="100" zoomScaleSheetLayoutView="100" workbookViewId="0">
      <selection activeCell="I28" sqref="I28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8"/>
      <c r="E1" s="5"/>
    </row>
    <row r="2" spans="1:8" s="12" customFormat="1" ht="11.25" customHeight="1" x14ac:dyDescent="0.2">
      <c r="A2" s="21" t="s">
        <v>0</v>
      </c>
      <c r="B2" s="21"/>
      <c r="C2" s="22"/>
      <c r="D2" s="358"/>
      <c r="E2" s="35"/>
    </row>
    <row r="3" spans="1:8" s="12" customFormat="1" ht="10.5" customHeight="1" x14ac:dyDescent="0.2">
      <c r="C3" s="22"/>
      <c r="D3" s="358"/>
      <c r="E3" s="35"/>
    </row>
    <row r="4" spans="1:8" s="12" customFormat="1" ht="10.5" customHeight="1" x14ac:dyDescent="0.2">
      <c r="C4" s="22"/>
      <c r="D4" s="358"/>
      <c r="E4" s="35"/>
    </row>
    <row r="5" spans="1:8" s="12" customFormat="1" ht="11.25" customHeight="1" x14ac:dyDescent="0.2">
      <c r="A5" s="217" t="s">
        <v>363</v>
      </c>
      <c r="B5" s="217"/>
      <c r="C5" s="22"/>
      <c r="D5" s="357"/>
      <c r="E5" s="356" t="s">
        <v>362</v>
      </c>
    </row>
    <row r="6" spans="1:8" ht="11.25" customHeight="1" x14ac:dyDescent="0.2">
      <c r="A6" s="251"/>
      <c r="B6" s="251"/>
      <c r="C6" s="249"/>
      <c r="D6" s="355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241</v>
      </c>
      <c r="D7" s="354" t="s">
        <v>361</v>
      </c>
      <c r="E7" s="353" t="s">
        <v>360</v>
      </c>
      <c r="F7" s="89"/>
      <c r="G7" s="89"/>
      <c r="H7" s="89"/>
    </row>
    <row r="8" spans="1:8" x14ac:dyDescent="0.2">
      <c r="A8" s="238" t="s">
        <v>541</v>
      </c>
      <c r="B8" s="238" t="s">
        <v>542</v>
      </c>
      <c r="C8" s="254">
        <v>361191.25</v>
      </c>
      <c r="D8" s="352">
        <f>C8/C109</f>
        <v>0.80760496553140348</v>
      </c>
      <c r="E8" s="351"/>
    </row>
    <row r="9" spans="1:8" x14ac:dyDescent="0.2">
      <c r="A9" s="238" t="s">
        <v>543</v>
      </c>
      <c r="B9" s="238" t="s">
        <v>544</v>
      </c>
      <c r="C9" s="254">
        <v>6191.8</v>
      </c>
      <c r="D9" s="352">
        <f>C9/C109</f>
        <v>1.3844544754551347E-2</v>
      </c>
      <c r="E9" s="351"/>
    </row>
    <row r="10" spans="1:8" x14ac:dyDescent="0.2">
      <c r="A10" s="238" t="s">
        <v>545</v>
      </c>
      <c r="B10" s="238" t="s">
        <v>546</v>
      </c>
      <c r="C10" s="254">
        <v>10345.540000000001</v>
      </c>
      <c r="D10" s="352">
        <f>C10/C109</f>
        <v>2.3132092693562638E-2</v>
      </c>
      <c r="E10" s="351"/>
    </row>
    <row r="11" spans="1:8" x14ac:dyDescent="0.2">
      <c r="A11" s="238" t="s">
        <v>547</v>
      </c>
      <c r="B11" s="238" t="s">
        <v>548</v>
      </c>
      <c r="C11" s="254">
        <v>1432.6</v>
      </c>
      <c r="D11" s="352">
        <f>C11/C109</f>
        <v>3.203219550917384E-3</v>
      </c>
      <c r="E11" s="351"/>
    </row>
    <row r="12" spans="1:8" x14ac:dyDescent="0.2">
      <c r="A12" s="238" t="s">
        <v>549</v>
      </c>
      <c r="B12" s="238" t="s">
        <v>550</v>
      </c>
      <c r="C12" s="254">
        <v>663.01</v>
      </c>
      <c r="D12" s="352">
        <f>C12/C109</f>
        <v>1.4824560899439725E-3</v>
      </c>
      <c r="E12" s="351"/>
    </row>
    <row r="13" spans="1:8" x14ac:dyDescent="0.2">
      <c r="A13" s="238" t="s">
        <v>551</v>
      </c>
      <c r="B13" s="238" t="s">
        <v>552</v>
      </c>
      <c r="C13" s="254">
        <v>5967</v>
      </c>
      <c r="D13" s="352">
        <f>C13/C109</f>
        <v>1.3341903574147725E-2</v>
      </c>
      <c r="E13" s="351"/>
    </row>
    <row r="14" spans="1:8" x14ac:dyDescent="0.2">
      <c r="A14" s="238" t="s">
        <v>553</v>
      </c>
      <c r="B14" s="238" t="s">
        <v>554</v>
      </c>
      <c r="C14" s="254">
        <v>179</v>
      </c>
      <c r="D14" s="352">
        <f>C14/C109</f>
        <v>4.0023474774131772E-4</v>
      </c>
      <c r="E14" s="351"/>
    </row>
    <row r="15" spans="1:8" x14ac:dyDescent="0.2">
      <c r="A15" s="238" t="s">
        <v>555</v>
      </c>
      <c r="B15" s="238" t="s">
        <v>556</v>
      </c>
      <c r="C15" s="254">
        <v>899</v>
      </c>
      <c r="D15" s="352">
        <f>C15/C109</f>
        <v>2.0101175319522046E-3</v>
      </c>
      <c r="E15" s="351"/>
    </row>
    <row r="16" spans="1:8" x14ac:dyDescent="0.2">
      <c r="A16" s="238" t="s">
        <v>557</v>
      </c>
      <c r="B16" s="238" t="s">
        <v>558</v>
      </c>
      <c r="C16" s="254">
        <v>920</v>
      </c>
      <c r="D16" s="352">
        <f>C16/C109</f>
        <v>2.0570724464916887E-3</v>
      </c>
      <c r="E16" s="351"/>
    </row>
    <row r="17" spans="1:5" x14ac:dyDescent="0.2">
      <c r="A17" s="238" t="s">
        <v>559</v>
      </c>
      <c r="B17" s="238" t="s">
        <v>560</v>
      </c>
      <c r="C17" s="254">
        <v>16000</v>
      </c>
      <c r="D17" s="352">
        <f>C17/C109</f>
        <v>3.5775172982464153E-2</v>
      </c>
      <c r="E17" s="351"/>
    </row>
    <row r="18" spans="1:5" x14ac:dyDescent="0.2">
      <c r="A18" s="238" t="s">
        <v>561</v>
      </c>
      <c r="B18" s="238" t="s">
        <v>562</v>
      </c>
      <c r="C18" s="254">
        <v>336.18</v>
      </c>
      <c r="D18" s="352">
        <f>C18/C109</f>
        <v>7.516811033277999E-4</v>
      </c>
      <c r="E18" s="351"/>
    </row>
    <row r="19" spans="1:5" x14ac:dyDescent="0.2">
      <c r="A19" s="238" t="s">
        <v>563</v>
      </c>
      <c r="B19" s="238" t="s">
        <v>564</v>
      </c>
      <c r="C19" s="254">
        <v>20000.060000000001</v>
      </c>
      <c r="D19" s="352">
        <f>C19/C109</f>
        <v>4.471910038497888E-2</v>
      </c>
      <c r="E19" s="351"/>
    </row>
    <row r="20" spans="1:5" x14ac:dyDescent="0.2">
      <c r="A20" s="238" t="s">
        <v>565</v>
      </c>
      <c r="B20" s="238" t="s">
        <v>566</v>
      </c>
      <c r="C20" s="254">
        <v>2476.3200000000002</v>
      </c>
      <c r="D20" s="352">
        <f>C20/C109</f>
        <v>5.5369235224959771E-3</v>
      </c>
      <c r="E20" s="351"/>
    </row>
    <row r="21" spans="1:5" x14ac:dyDescent="0.2">
      <c r="A21" s="238" t="s">
        <v>567</v>
      </c>
      <c r="B21" s="238" t="s">
        <v>568</v>
      </c>
      <c r="C21" s="254">
        <v>2931</v>
      </c>
      <c r="D21" s="352">
        <f>C21/C109</f>
        <v>6.5535645007251519E-3</v>
      </c>
      <c r="E21" s="351"/>
    </row>
    <row r="22" spans="1:5" x14ac:dyDescent="0.2">
      <c r="A22" s="238" t="s">
        <v>569</v>
      </c>
      <c r="B22" s="238" t="s">
        <v>570</v>
      </c>
      <c r="C22" s="254">
        <v>3652.46</v>
      </c>
      <c r="D22" s="352">
        <f>C22/C109</f>
        <v>8.1667117694706887E-3</v>
      </c>
      <c r="E22" s="351"/>
    </row>
    <row r="23" spans="1:5" x14ac:dyDescent="0.2">
      <c r="A23" s="238" t="s">
        <v>571</v>
      </c>
      <c r="B23" s="238" t="s">
        <v>572</v>
      </c>
      <c r="C23" s="254">
        <v>717.9</v>
      </c>
      <c r="D23" s="352">
        <f>C23/C109</f>
        <v>1.6051872927569384E-3</v>
      </c>
      <c r="E23" s="351"/>
    </row>
    <row r="24" spans="1:5" x14ac:dyDescent="0.2">
      <c r="A24" s="238" t="s">
        <v>573</v>
      </c>
      <c r="B24" s="238" t="s">
        <v>574</v>
      </c>
      <c r="C24" s="254">
        <v>6045.41</v>
      </c>
      <c r="D24" s="352">
        <f>C24/C109</f>
        <v>1.3517224281244912E-2</v>
      </c>
      <c r="E24" s="351"/>
    </row>
    <row r="25" spans="1:5" x14ac:dyDescent="0.2">
      <c r="A25" s="238" t="s">
        <v>575</v>
      </c>
      <c r="B25" s="238" t="s">
        <v>576</v>
      </c>
      <c r="C25" s="254">
        <v>7289</v>
      </c>
      <c r="D25" s="352">
        <f>C25/C109</f>
        <v>1.6297827241823826E-2</v>
      </c>
      <c r="E25" s="351"/>
    </row>
    <row r="26" spans="1:5" x14ac:dyDescent="0.2">
      <c r="A26" s="238"/>
      <c r="B26" s="238"/>
      <c r="C26" s="254"/>
      <c r="D26" s="352">
        <f>C26/C109</f>
        <v>0</v>
      </c>
      <c r="E26" s="351"/>
    </row>
    <row r="27" spans="1:5" x14ac:dyDescent="0.2">
      <c r="A27" s="238"/>
      <c r="B27" s="238"/>
      <c r="C27" s="254"/>
      <c r="D27" s="352">
        <f>C27/C109</f>
        <v>0</v>
      </c>
      <c r="E27" s="351"/>
    </row>
    <row r="28" spans="1:5" x14ac:dyDescent="0.2">
      <c r="A28" s="238"/>
      <c r="B28" s="238"/>
      <c r="C28" s="254"/>
      <c r="D28" s="352">
        <f>C28/C109</f>
        <v>0</v>
      </c>
      <c r="E28" s="351"/>
    </row>
    <row r="29" spans="1:5" x14ac:dyDescent="0.2">
      <c r="A29" s="238"/>
      <c r="B29" s="238"/>
      <c r="C29" s="254"/>
      <c r="D29" s="352">
        <f>C29/C109</f>
        <v>0</v>
      </c>
      <c r="E29" s="351"/>
    </row>
    <row r="30" spans="1:5" x14ac:dyDescent="0.2">
      <c r="A30" s="238"/>
      <c r="B30" s="238"/>
      <c r="C30" s="254"/>
      <c r="D30" s="352">
        <f>C30/C109</f>
        <v>0</v>
      </c>
      <c r="E30" s="351"/>
    </row>
    <row r="31" spans="1:5" x14ac:dyDescent="0.2">
      <c r="A31" s="238"/>
      <c r="B31" s="238"/>
      <c r="C31" s="254"/>
      <c r="D31" s="352">
        <f>C31/C109</f>
        <v>0</v>
      </c>
      <c r="E31" s="351"/>
    </row>
    <row r="32" spans="1:5" x14ac:dyDescent="0.2">
      <c r="A32" s="238"/>
      <c r="B32" s="238"/>
      <c r="C32" s="254"/>
      <c r="D32" s="352">
        <f>C32/C109</f>
        <v>0</v>
      </c>
      <c r="E32" s="351"/>
    </row>
    <row r="33" spans="1:5" x14ac:dyDescent="0.2">
      <c r="A33" s="238"/>
      <c r="B33" s="238"/>
      <c r="C33" s="254"/>
      <c r="D33" s="352">
        <f>C33/C109</f>
        <v>0</v>
      </c>
      <c r="E33" s="351"/>
    </row>
    <row r="34" spans="1:5" x14ac:dyDescent="0.2">
      <c r="A34" s="238"/>
      <c r="B34" s="238"/>
      <c r="C34" s="254"/>
      <c r="D34" s="352">
        <f>C34/C109</f>
        <v>0</v>
      </c>
      <c r="E34" s="351"/>
    </row>
    <row r="35" spans="1:5" x14ac:dyDescent="0.2">
      <c r="A35" s="238"/>
      <c r="B35" s="238"/>
      <c r="C35" s="254"/>
      <c r="D35" s="352">
        <f>C35/C109</f>
        <v>0</v>
      </c>
      <c r="E35" s="351"/>
    </row>
    <row r="36" spans="1:5" x14ac:dyDescent="0.2">
      <c r="A36" s="238"/>
      <c r="B36" s="238"/>
      <c r="C36" s="254"/>
      <c r="D36" s="352">
        <f>C36/C109</f>
        <v>0</v>
      </c>
      <c r="E36" s="351"/>
    </row>
    <row r="37" spans="1:5" x14ac:dyDescent="0.2">
      <c r="A37" s="238"/>
      <c r="B37" s="238"/>
      <c r="C37" s="254"/>
      <c r="D37" s="352">
        <f>C37/C109</f>
        <v>0</v>
      </c>
      <c r="E37" s="351"/>
    </row>
    <row r="38" spans="1:5" x14ac:dyDescent="0.2">
      <c r="A38" s="238"/>
      <c r="B38" s="238"/>
      <c r="C38" s="254"/>
      <c r="D38" s="352">
        <f>C38/C109</f>
        <v>0</v>
      </c>
      <c r="E38" s="351"/>
    </row>
    <row r="39" spans="1:5" x14ac:dyDescent="0.2">
      <c r="A39" s="238"/>
      <c r="B39" s="238"/>
      <c r="C39" s="254"/>
      <c r="D39" s="352">
        <f>C39/C109</f>
        <v>0</v>
      </c>
      <c r="E39" s="351"/>
    </row>
    <row r="40" spans="1:5" x14ac:dyDescent="0.2">
      <c r="A40" s="238"/>
      <c r="B40" s="238"/>
      <c r="C40" s="254"/>
      <c r="D40" s="352">
        <f>C40/C109</f>
        <v>0</v>
      </c>
      <c r="E40" s="351"/>
    </row>
    <row r="41" spans="1:5" x14ac:dyDescent="0.2">
      <c r="A41" s="238"/>
      <c r="B41" s="238"/>
      <c r="C41" s="254"/>
      <c r="D41" s="352">
        <f>C41/C109</f>
        <v>0</v>
      </c>
      <c r="E41" s="351"/>
    </row>
    <row r="42" spans="1:5" x14ac:dyDescent="0.2">
      <c r="A42" s="238"/>
      <c r="B42" s="238"/>
      <c r="C42" s="254"/>
      <c r="D42" s="352">
        <f>C42/C109</f>
        <v>0</v>
      </c>
      <c r="E42" s="351"/>
    </row>
    <row r="43" spans="1:5" x14ac:dyDescent="0.2">
      <c r="A43" s="238"/>
      <c r="B43" s="238"/>
      <c r="C43" s="254"/>
      <c r="D43" s="352">
        <f>C43/C109</f>
        <v>0</v>
      </c>
      <c r="E43" s="351"/>
    </row>
    <row r="44" spans="1:5" x14ac:dyDescent="0.2">
      <c r="A44" s="238"/>
      <c r="B44" s="238"/>
      <c r="C44" s="254"/>
      <c r="D44" s="352">
        <f>C44/C109</f>
        <v>0</v>
      </c>
      <c r="E44" s="351"/>
    </row>
    <row r="45" spans="1:5" x14ac:dyDescent="0.2">
      <c r="A45" s="238"/>
      <c r="B45" s="238"/>
      <c r="C45" s="254"/>
      <c r="D45" s="352">
        <f>C45/C109</f>
        <v>0</v>
      </c>
      <c r="E45" s="351"/>
    </row>
    <row r="46" spans="1:5" x14ac:dyDescent="0.2">
      <c r="A46" s="238"/>
      <c r="B46" s="238"/>
      <c r="C46" s="254"/>
      <c r="D46" s="352">
        <f>C46/C109</f>
        <v>0</v>
      </c>
      <c r="E46" s="351"/>
    </row>
    <row r="47" spans="1:5" x14ac:dyDescent="0.2">
      <c r="A47" s="238"/>
      <c r="B47" s="238"/>
      <c r="C47" s="254"/>
      <c r="D47" s="352">
        <f>C47/C109</f>
        <v>0</v>
      </c>
      <c r="E47" s="351"/>
    </row>
    <row r="48" spans="1:5" x14ac:dyDescent="0.2">
      <c r="A48" s="238"/>
      <c r="B48" s="238"/>
      <c r="C48" s="254"/>
      <c r="D48" s="352">
        <f>C48/C109</f>
        <v>0</v>
      </c>
      <c r="E48" s="351"/>
    </row>
    <row r="49" spans="1:5" x14ac:dyDescent="0.2">
      <c r="A49" s="238"/>
      <c r="B49" s="238"/>
      <c r="C49" s="254"/>
      <c r="D49" s="352">
        <f>C49/C109</f>
        <v>0</v>
      </c>
      <c r="E49" s="351"/>
    </row>
    <row r="50" spans="1:5" x14ac:dyDescent="0.2">
      <c r="A50" s="238"/>
      <c r="B50" s="238"/>
      <c r="C50" s="254"/>
      <c r="D50" s="352">
        <f>C50/C109</f>
        <v>0</v>
      </c>
      <c r="E50" s="351"/>
    </row>
    <row r="51" spans="1:5" x14ac:dyDescent="0.2">
      <c r="A51" s="238"/>
      <c r="B51" s="238"/>
      <c r="C51" s="254"/>
      <c r="D51" s="352">
        <f>C51/C109</f>
        <v>0</v>
      </c>
      <c r="E51" s="351"/>
    </row>
    <row r="52" spans="1:5" x14ac:dyDescent="0.2">
      <c r="A52" s="238"/>
      <c r="B52" s="238"/>
      <c r="C52" s="254"/>
      <c r="D52" s="352">
        <f>C52/C109</f>
        <v>0</v>
      </c>
      <c r="E52" s="351"/>
    </row>
    <row r="53" spans="1:5" x14ac:dyDescent="0.2">
      <c r="A53" s="238"/>
      <c r="B53" s="238"/>
      <c r="C53" s="254"/>
      <c r="D53" s="352">
        <f>C53/C109</f>
        <v>0</v>
      </c>
      <c r="E53" s="351"/>
    </row>
    <row r="54" spans="1:5" x14ac:dyDescent="0.2">
      <c r="A54" s="238"/>
      <c r="B54" s="238"/>
      <c r="C54" s="254"/>
      <c r="D54" s="352">
        <f>C54/C109</f>
        <v>0</v>
      </c>
      <c r="E54" s="351"/>
    </row>
    <row r="55" spans="1:5" x14ac:dyDescent="0.2">
      <c r="A55" s="238"/>
      <c r="B55" s="238"/>
      <c r="C55" s="254"/>
      <c r="D55" s="352">
        <f>C55/C109</f>
        <v>0</v>
      </c>
      <c r="E55" s="351"/>
    </row>
    <row r="56" spans="1:5" x14ac:dyDescent="0.2">
      <c r="A56" s="238"/>
      <c r="B56" s="238"/>
      <c r="C56" s="254"/>
      <c r="D56" s="352">
        <f>C56/C109</f>
        <v>0</v>
      </c>
      <c r="E56" s="351"/>
    </row>
    <row r="57" spans="1:5" x14ac:dyDescent="0.2">
      <c r="A57" s="238"/>
      <c r="B57" s="238"/>
      <c r="C57" s="254"/>
      <c r="D57" s="352">
        <f>C57/C109</f>
        <v>0</v>
      </c>
      <c r="E57" s="351"/>
    </row>
    <row r="58" spans="1:5" x14ac:dyDescent="0.2">
      <c r="A58" s="238"/>
      <c r="B58" s="238"/>
      <c r="C58" s="254"/>
      <c r="D58" s="352">
        <f>C58/C109</f>
        <v>0</v>
      </c>
      <c r="E58" s="351"/>
    </row>
    <row r="59" spans="1:5" x14ac:dyDescent="0.2">
      <c r="A59" s="238"/>
      <c r="B59" s="238"/>
      <c r="C59" s="254"/>
      <c r="D59" s="352">
        <f>C59/C109</f>
        <v>0</v>
      </c>
      <c r="E59" s="351"/>
    </row>
    <row r="60" spans="1:5" x14ac:dyDescent="0.2">
      <c r="A60" s="238"/>
      <c r="B60" s="238"/>
      <c r="C60" s="254"/>
      <c r="D60" s="352">
        <f>C60/C109</f>
        <v>0</v>
      </c>
      <c r="E60" s="351"/>
    </row>
    <row r="61" spans="1:5" x14ac:dyDescent="0.2">
      <c r="A61" s="238"/>
      <c r="B61" s="238"/>
      <c r="C61" s="254"/>
      <c r="D61" s="352">
        <f>C61/C109</f>
        <v>0</v>
      </c>
      <c r="E61" s="351"/>
    </row>
    <row r="62" spans="1:5" x14ac:dyDescent="0.2">
      <c r="A62" s="238"/>
      <c r="B62" s="238"/>
      <c r="C62" s="254"/>
      <c r="D62" s="352">
        <f>C62/C109</f>
        <v>0</v>
      </c>
      <c r="E62" s="351"/>
    </row>
    <row r="63" spans="1:5" x14ac:dyDescent="0.2">
      <c r="A63" s="238"/>
      <c r="B63" s="238"/>
      <c r="C63" s="254"/>
      <c r="D63" s="352">
        <f>C63/C109</f>
        <v>0</v>
      </c>
      <c r="E63" s="351"/>
    </row>
    <row r="64" spans="1:5" x14ac:dyDescent="0.2">
      <c r="A64" s="238"/>
      <c r="B64" s="238"/>
      <c r="C64" s="254"/>
      <c r="D64" s="352">
        <f>C64/C109</f>
        <v>0</v>
      </c>
      <c r="E64" s="351"/>
    </row>
    <row r="65" spans="1:5" x14ac:dyDescent="0.2">
      <c r="A65" s="238"/>
      <c r="B65" s="238"/>
      <c r="C65" s="254"/>
      <c r="D65" s="352">
        <f>C65/C109</f>
        <v>0</v>
      </c>
      <c r="E65" s="351"/>
    </row>
    <row r="66" spans="1:5" x14ac:dyDescent="0.2">
      <c r="A66" s="238"/>
      <c r="B66" s="238"/>
      <c r="C66" s="254"/>
      <c r="D66" s="352">
        <f>C66/C109</f>
        <v>0</v>
      </c>
      <c r="E66" s="351"/>
    </row>
    <row r="67" spans="1:5" x14ac:dyDescent="0.2">
      <c r="A67" s="238"/>
      <c r="B67" s="238"/>
      <c r="C67" s="254"/>
      <c r="D67" s="352">
        <f>C67/C109</f>
        <v>0</v>
      </c>
      <c r="E67" s="351"/>
    </row>
    <row r="68" spans="1:5" x14ac:dyDescent="0.2">
      <c r="A68" s="238"/>
      <c r="B68" s="238"/>
      <c r="C68" s="254"/>
      <c r="D68" s="352">
        <f>C68/C109</f>
        <v>0</v>
      </c>
      <c r="E68" s="351"/>
    </row>
    <row r="69" spans="1:5" x14ac:dyDescent="0.2">
      <c r="A69" s="238"/>
      <c r="B69" s="238"/>
      <c r="C69" s="254"/>
      <c r="D69" s="352">
        <f>C69/C109</f>
        <v>0</v>
      </c>
      <c r="E69" s="351"/>
    </row>
    <row r="70" spans="1:5" x14ac:dyDescent="0.2">
      <c r="A70" s="238"/>
      <c r="B70" s="238"/>
      <c r="C70" s="254"/>
      <c r="D70" s="352">
        <f>C70/C109</f>
        <v>0</v>
      </c>
      <c r="E70" s="351"/>
    </row>
    <row r="71" spans="1:5" x14ac:dyDescent="0.2">
      <c r="A71" s="238"/>
      <c r="B71" s="238"/>
      <c r="C71" s="254"/>
      <c r="D71" s="352">
        <f>C71/C109</f>
        <v>0</v>
      </c>
      <c r="E71" s="351"/>
    </row>
    <row r="72" spans="1:5" x14ac:dyDescent="0.2">
      <c r="A72" s="238"/>
      <c r="B72" s="238"/>
      <c r="C72" s="254"/>
      <c r="D72" s="352">
        <f>C72/C109</f>
        <v>0</v>
      </c>
      <c r="E72" s="351"/>
    </row>
    <row r="73" spans="1:5" x14ac:dyDescent="0.2">
      <c r="A73" s="238"/>
      <c r="B73" s="238"/>
      <c r="C73" s="254"/>
      <c r="D73" s="352">
        <f>C73/C109</f>
        <v>0</v>
      </c>
      <c r="E73" s="351"/>
    </row>
    <row r="74" spans="1:5" x14ac:dyDescent="0.2">
      <c r="A74" s="238"/>
      <c r="B74" s="238"/>
      <c r="C74" s="254"/>
      <c r="D74" s="352">
        <f>C74/C109</f>
        <v>0</v>
      </c>
      <c r="E74" s="351"/>
    </row>
    <row r="75" spans="1:5" x14ac:dyDescent="0.2">
      <c r="A75" s="238"/>
      <c r="B75" s="238"/>
      <c r="C75" s="254"/>
      <c r="D75" s="352">
        <f>C75/C109</f>
        <v>0</v>
      </c>
      <c r="E75" s="351"/>
    </row>
    <row r="76" spans="1:5" x14ac:dyDescent="0.2">
      <c r="A76" s="238"/>
      <c r="B76" s="238"/>
      <c r="C76" s="254"/>
      <c r="D76" s="352">
        <f>C76/C109</f>
        <v>0</v>
      </c>
      <c r="E76" s="351"/>
    </row>
    <row r="77" spans="1:5" x14ac:dyDescent="0.2">
      <c r="A77" s="238"/>
      <c r="B77" s="238"/>
      <c r="C77" s="254"/>
      <c r="D77" s="352">
        <f>C77/C109</f>
        <v>0</v>
      </c>
      <c r="E77" s="351"/>
    </row>
    <row r="78" spans="1:5" x14ac:dyDescent="0.2">
      <c r="A78" s="238"/>
      <c r="B78" s="238"/>
      <c r="C78" s="254"/>
      <c r="D78" s="352">
        <f>C78/C109</f>
        <v>0</v>
      </c>
      <c r="E78" s="351"/>
    </row>
    <row r="79" spans="1:5" x14ac:dyDescent="0.2">
      <c r="A79" s="238"/>
      <c r="B79" s="238"/>
      <c r="C79" s="254"/>
      <c r="D79" s="352">
        <f>C79/C109</f>
        <v>0</v>
      </c>
      <c r="E79" s="351"/>
    </row>
    <row r="80" spans="1:5" x14ac:dyDescent="0.2">
      <c r="A80" s="238"/>
      <c r="B80" s="238"/>
      <c r="C80" s="254"/>
      <c r="D80" s="352">
        <f>C80/C109</f>
        <v>0</v>
      </c>
      <c r="E80" s="351"/>
    </row>
    <row r="81" spans="1:5" x14ac:dyDescent="0.2">
      <c r="A81" s="238"/>
      <c r="B81" s="238"/>
      <c r="C81" s="254"/>
      <c r="D81" s="352">
        <f>C81/C109</f>
        <v>0</v>
      </c>
      <c r="E81" s="351"/>
    </row>
    <row r="82" spans="1:5" x14ac:dyDescent="0.2">
      <c r="A82" s="238"/>
      <c r="B82" s="238"/>
      <c r="C82" s="254"/>
      <c r="D82" s="352">
        <f>C82/C109</f>
        <v>0</v>
      </c>
      <c r="E82" s="351"/>
    </row>
    <row r="83" spans="1:5" x14ac:dyDescent="0.2">
      <c r="A83" s="238"/>
      <c r="B83" s="238"/>
      <c r="C83" s="254"/>
      <c r="D83" s="352">
        <f>C83/C109</f>
        <v>0</v>
      </c>
      <c r="E83" s="351"/>
    </row>
    <row r="84" spans="1:5" x14ac:dyDescent="0.2">
      <c r="A84" s="238"/>
      <c r="B84" s="238"/>
      <c r="C84" s="254"/>
      <c r="D84" s="352">
        <f>C84/C109</f>
        <v>0</v>
      </c>
      <c r="E84" s="351"/>
    </row>
    <row r="85" spans="1:5" x14ac:dyDescent="0.2">
      <c r="A85" s="238"/>
      <c r="B85" s="238"/>
      <c r="C85" s="254"/>
      <c r="D85" s="352">
        <f>C85/C109</f>
        <v>0</v>
      </c>
      <c r="E85" s="351"/>
    </row>
    <row r="86" spans="1:5" x14ac:dyDescent="0.2">
      <c r="A86" s="238"/>
      <c r="B86" s="238"/>
      <c r="C86" s="254"/>
      <c r="D86" s="352">
        <f>C86/C109</f>
        <v>0</v>
      </c>
      <c r="E86" s="351"/>
    </row>
    <row r="87" spans="1:5" x14ac:dyDescent="0.2">
      <c r="A87" s="238"/>
      <c r="B87" s="238"/>
      <c r="C87" s="254"/>
      <c r="D87" s="352">
        <f>C87/C109</f>
        <v>0</v>
      </c>
      <c r="E87" s="351"/>
    </row>
    <row r="88" spans="1:5" x14ac:dyDescent="0.2">
      <c r="A88" s="238"/>
      <c r="B88" s="238"/>
      <c r="C88" s="254"/>
      <c r="D88" s="352">
        <f>C88/C109</f>
        <v>0</v>
      </c>
      <c r="E88" s="351"/>
    </row>
    <row r="89" spans="1:5" x14ac:dyDescent="0.2">
      <c r="A89" s="238"/>
      <c r="B89" s="238"/>
      <c r="C89" s="254"/>
      <c r="D89" s="352">
        <f>C89/C109</f>
        <v>0</v>
      </c>
      <c r="E89" s="351"/>
    </row>
    <row r="90" spans="1:5" x14ac:dyDescent="0.2">
      <c r="A90" s="238"/>
      <c r="B90" s="238"/>
      <c r="C90" s="254"/>
      <c r="D90" s="352">
        <f>C90/C109</f>
        <v>0</v>
      </c>
      <c r="E90" s="351"/>
    </row>
    <row r="91" spans="1:5" x14ac:dyDescent="0.2">
      <c r="A91" s="238"/>
      <c r="B91" s="238"/>
      <c r="C91" s="254"/>
      <c r="D91" s="352">
        <f>C91/C109</f>
        <v>0</v>
      </c>
      <c r="E91" s="351"/>
    </row>
    <row r="92" spans="1:5" x14ac:dyDescent="0.2">
      <c r="A92" s="238"/>
      <c r="B92" s="238"/>
      <c r="C92" s="254"/>
      <c r="D92" s="352">
        <f>C92/C109</f>
        <v>0</v>
      </c>
      <c r="E92" s="351"/>
    </row>
    <row r="93" spans="1:5" x14ac:dyDescent="0.2">
      <c r="A93" s="238"/>
      <c r="B93" s="238"/>
      <c r="C93" s="254"/>
      <c r="D93" s="352">
        <f>C93/C109</f>
        <v>0</v>
      </c>
      <c r="E93" s="351"/>
    </row>
    <row r="94" spans="1:5" x14ac:dyDescent="0.2">
      <c r="A94" s="238"/>
      <c r="B94" s="238"/>
      <c r="C94" s="254"/>
      <c r="D94" s="352">
        <f>C94/C109</f>
        <v>0</v>
      </c>
      <c r="E94" s="351"/>
    </row>
    <row r="95" spans="1:5" x14ac:dyDescent="0.2">
      <c r="A95" s="238"/>
      <c r="B95" s="238"/>
      <c r="C95" s="254"/>
      <c r="D95" s="352">
        <f>C95/C109</f>
        <v>0</v>
      </c>
      <c r="E95" s="351"/>
    </row>
    <row r="96" spans="1:5" x14ac:dyDescent="0.2">
      <c r="A96" s="238"/>
      <c r="B96" s="238"/>
      <c r="C96" s="254"/>
      <c r="D96" s="352">
        <f>C96/C109</f>
        <v>0</v>
      </c>
      <c r="E96" s="351"/>
    </row>
    <row r="97" spans="1:5" x14ac:dyDescent="0.2">
      <c r="A97" s="238"/>
      <c r="B97" s="238"/>
      <c r="C97" s="254"/>
      <c r="D97" s="352">
        <f>C97/C109</f>
        <v>0</v>
      </c>
      <c r="E97" s="351"/>
    </row>
    <row r="98" spans="1:5" x14ac:dyDescent="0.2">
      <c r="A98" s="238"/>
      <c r="B98" s="238"/>
      <c r="C98" s="254"/>
      <c r="D98" s="352">
        <f>C98/C109</f>
        <v>0</v>
      </c>
      <c r="E98" s="351"/>
    </row>
    <row r="99" spans="1:5" x14ac:dyDescent="0.2">
      <c r="A99" s="238"/>
      <c r="B99" s="238"/>
      <c r="C99" s="254"/>
      <c r="D99" s="352">
        <f>C99/C109</f>
        <v>0</v>
      </c>
      <c r="E99" s="351"/>
    </row>
    <row r="100" spans="1:5" x14ac:dyDescent="0.2">
      <c r="A100" s="238"/>
      <c r="B100" s="238"/>
      <c r="C100" s="254"/>
      <c r="D100" s="352">
        <f>C100/C109</f>
        <v>0</v>
      </c>
      <c r="E100" s="351"/>
    </row>
    <row r="101" spans="1:5" x14ac:dyDescent="0.2">
      <c r="A101" s="238"/>
      <c r="B101" s="238"/>
      <c r="C101" s="254"/>
      <c r="D101" s="352">
        <f>C101/C109</f>
        <v>0</v>
      </c>
      <c r="E101" s="351"/>
    </row>
    <row r="102" spans="1:5" x14ac:dyDescent="0.2">
      <c r="A102" s="238"/>
      <c r="B102" s="238"/>
      <c r="C102" s="254"/>
      <c r="D102" s="352">
        <f>C102/C109</f>
        <v>0</v>
      </c>
      <c r="E102" s="351"/>
    </row>
    <row r="103" spans="1:5" x14ac:dyDescent="0.2">
      <c r="A103" s="238"/>
      <c r="B103" s="238"/>
      <c r="C103" s="254"/>
      <c r="D103" s="352">
        <f>C103/C109</f>
        <v>0</v>
      </c>
      <c r="E103" s="351"/>
    </row>
    <row r="104" spans="1:5" x14ac:dyDescent="0.2">
      <c r="A104" s="238"/>
      <c r="B104" s="238"/>
      <c r="C104" s="254"/>
      <c r="D104" s="352">
        <f>C104/C109</f>
        <v>0</v>
      </c>
      <c r="E104" s="351"/>
    </row>
    <row r="105" spans="1:5" x14ac:dyDescent="0.2">
      <c r="A105" s="238"/>
      <c r="B105" s="238"/>
      <c r="C105" s="254"/>
      <c r="D105" s="352">
        <f>C105/C109</f>
        <v>0</v>
      </c>
      <c r="E105" s="351"/>
    </row>
    <row r="106" spans="1:5" x14ac:dyDescent="0.2">
      <c r="A106" s="238"/>
      <c r="B106" s="238"/>
      <c r="C106" s="254"/>
      <c r="D106" s="352">
        <f>C106/C109</f>
        <v>0</v>
      </c>
      <c r="E106" s="351"/>
    </row>
    <row r="107" spans="1:5" x14ac:dyDescent="0.2">
      <c r="A107" s="238"/>
      <c r="B107" s="238"/>
      <c r="C107" s="254"/>
      <c r="D107" s="352">
        <f>C107/C109</f>
        <v>0</v>
      </c>
      <c r="E107" s="351"/>
    </row>
    <row r="108" spans="1:5" x14ac:dyDescent="0.2">
      <c r="A108" s="238"/>
      <c r="B108" s="238"/>
      <c r="C108" s="254"/>
      <c r="D108" s="352">
        <f>C108/C109</f>
        <v>0</v>
      </c>
      <c r="E108" s="351"/>
    </row>
    <row r="109" spans="1:5" x14ac:dyDescent="0.2">
      <c r="A109" s="253"/>
      <c r="B109" s="253" t="s">
        <v>359</v>
      </c>
      <c r="C109" s="252">
        <f>SUM(C8:C108)</f>
        <v>447237.52999999997</v>
      </c>
      <c r="D109" s="350">
        <f>SUM(D8:D108)</f>
        <v>1.0000000000000002</v>
      </c>
      <c r="E109" s="312"/>
    </row>
    <row r="110" spans="1:5" x14ac:dyDescent="0.2">
      <c r="A110" s="349"/>
      <c r="B110" s="349"/>
      <c r="C110" s="348"/>
      <c r="D110" s="347"/>
      <c r="E110" s="346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5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56" t="s">
        <v>142</v>
      </c>
      <c r="B2" s="457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233</v>
      </c>
      <c r="B4" s="94"/>
      <c r="C4" s="124"/>
      <c r="D4" s="125"/>
      <c r="E4" s="126"/>
    </row>
    <row r="5" spans="1:5" ht="14.1" customHeight="1" x14ac:dyDescent="0.2">
      <c r="A5" s="139" t="s">
        <v>143</v>
      </c>
      <c r="B5" s="12"/>
      <c r="C5" s="22"/>
      <c r="D5" s="35"/>
      <c r="E5" s="127"/>
    </row>
    <row r="6" spans="1:5" ht="14.1" customHeight="1" x14ac:dyDescent="0.2">
      <c r="A6" s="139" t="s">
        <v>172</v>
      </c>
      <c r="B6" s="105"/>
      <c r="C6" s="105"/>
      <c r="D6" s="105"/>
      <c r="E6" s="106"/>
    </row>
    <row r="7" spans="1:5" ht="14.1" customHeight="1" x14ac:dyDescent="0.2">
      <c r="A7" s="156" t="s">
        <v>205</v>
      </c>
      <c r="B7" s="12"/>
      <c r="C7" s="22"/>
      <c r="D7" s="35"/>
      <c r="E7" s="127"/>
    </row>
    <row r="8" spans="1:5" ht="14.1" customHeight="1" thickBot="1" x14ac:dyDescent="0.25">
      <c r="A8" s="151" t="s">
        <v>206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 x14ac:dyDescent="0.2">
      <c r="A1" s="21" t="s">
        <v>43</v>
      </c>
      <c r="B1" s="21"/>
      <c r="C1" s="13"/>
      <c r="D1" s="13"/>
      <c r="E1" s="13"/>
      <c r="F1" s="361"/>
      <c r="G1" s="5"/>
    </row>
    <row r="2" spans="1:7" s="12" customFormat="1" ht="11.25" customHeight="1" x14ac:dyDescent="0.2">
      <c r="A2" s="21" t="s">
        <v>0</v>
      </c>
      <c r="B2" s="21"/>
      <c r="C2" s="13"/>
      <c r="D2" s="13"/>
      <c r="E2" s="13"/>
    </row>
    <row r="3" spans="1:7" s="12" customFormat="1" x14ac:dyDescent="0.2">
      <c r="C3" s="13"/>
      <c r="D3" s="13"/>
      <c r="E3" s="13"/>
    </row>
    <row r="4" spans="1:7" s="12" customFormat="1" x14ac:dyDescent="0.2">
      <c r="C4" s="13"/>
      <c r="D4" s="13"/>
      <c r="E4" s="13"/>
    </row>
    <row r="5" spans="1:7" s="12" customFormat="1" ht="11.25" customHeight="1" x14ac:dyDescent="0.2">
      <c r="A5" s="217" t="s">
        <v>367</v>
      </c>
      <c r="B5" s="217"/>
      <c r="C5" s="13"/>
      <c r="D5" s="13"/>
      <c r="E5" s="13"/>
      <c r="G5" s="190" t="s">
        <v>366</v>
      </c>
    </row>
    <row r="6" spans="1:7" s="24" customFormat="1" x14ac:dyDescent="0.2">
      <c r="A6" s="281"/>
      <c r="B6" s="281"/>
      <c r="C6" s="23"/>
      <c r="D6" s="337"/>
      <c r="E6" s="337"/>
    </row>
    <row r="7" spans="1:7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365</v>
      </c>
      <c r="F7" s="316" t="s">
        <v>240</v>
      </c>
      <c r="G7" s="316" t="s">
        <v>337</v>
      </c>
    </row>
    <row r="8" spans="1:7" x14ac:dyDescent="0.2">
      <c r="A8" s="238" t="s">
        <v>577</v>
      </c>
      <c r="B8" s="238" t="s">
        <v>578</v>
      </c>
      <c r="C8" s="254">
        <v>0</v>
      </c>
      <c r="D8" s="254">
        <v>594.4</v>
      </c>
      <c r="E8" s="254">
        <v>594.4</v>
      </c>
      <c r="F8" s="315"/>
      <c r="G8" s="287"/>
    </row>
    <row r="9" spans="1:7" x14ac:dyDescent="0.2">
      <c r="A9" s="238"/>
      <c r="B9" s="238"/>
      <c r="C9" s="254"/>
      <c r="D9" s="254"/>
      <c r="E9" s="254"/>
      <c r="F9" s="254"/>
      <c r="G9" s="287"/>
    </row>
    <row r="10" spans="1:7" x14ac:dyDescent="0.2">
      <c r="A10" s="238"/>
      <c r="B10" s="238"/>
      <c r="C10" s="254"/>
      <c r="D10" s="254"/>
      <c r="E10" s="254"/>
      <c r="F10" s="287"/>
      <c r="G10" s="287"/>
    </row>
    <row r="11" spans="1:7" x14ac:dyDescent="0.2">
      <c r="A11" s="238"/>
      <c r="B11" s="238"/>
      <c r="C11" s="254"/>
      <c r="D11" s="254"/>
      <c r="E11" s="254"/>
      <c r="F11" s="287"/>
      <c r="G11" s="287"/>
    </row>
    <row r="12" spans="1:7" x14ac:dyDescent="0.2">
      <c r="A12" s="238"/>
      <c r="B12" s="238"/>
      <c r="C12" s="254"/>
      <c r="D12" s="254"/>
      <c r="E12" s="254"/>
      <c r="F12" s="287"/>
      <c r="G12" s="287"/>
    </row>
    <row r="13" spans="1:7" x14ac:dyDescent="0.2">
      <c r="A13" s="238"/>
      <c r="B13" s="238"/>
      <c r="C13" s="254"/>
      <c r="D13" s="254"/>
      <c r="E13" s="254"/>
      <c r="F13" s="287"/>
      <c r="G13" s="287"/>
    </row>
    <row r="14" spans="1:7" x14ac:dyDescent="0.2">
      <c r="A14" s="284"/>
      <c r="B14" s="253" t="s">
        <v>364</v>
      </c>
      <c r="C14" s="239">
        <f>SUM(C8:C13)</f>
        <v>0</v>
      </c>
      <c r="D14" s="239">
        <f>SUM(D8:D13)</f>
        <v>594.4</v>
      </c>
      <c r="E14" s="219">
        <f>SUM(E8:E13)</f>
        <v>594.4</v>
      </c>
      <c r="F14" s="359"/>
      <c r="G14" s="35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56" t="s">
        <v>142</v>
      </c>
      <c r="B2" s="457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233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143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207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168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208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209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210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370</v>
      </c>
      <c r="B5" s="217"/>
      <c r="C5" s="13"/>
      <c r="D5" s="13"/>
      <c r="E5" s="13"/>
      <c r="F5" s="190" t="s">
        <v>369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60" t="s">
        <v>365</v>
      </c>
      <c r="F7" s="360" t="s">
        <v>337</v>
      </c>
    </row>
    <row r="8" spans="1:6" x14ac:dyDescent="0.2">
      <c r="A8" s="238" t="s">
        <v>579</v>
      </c>
      <c r="B8" s="238" t="s">
        <v>580</v>
      </c>
      <c r="C8" s="254">
        <v>41303.480000000003</v>
      </c>
      <c r="D8" s="254">
        <v>0</v>
      </c>
      <c r="E8" s="254">
        <v>-41303.480000000003</v>
      </c>
      <c r="F8" s="362"/>
    </row>
    <row r="9" spans="1:6" x14ac:dyDescent="0.2">
      <c r="A9" s="238" t="s">
        <v>579</v>
      </c>
      <c r="B9" s="238" t="s">
        <v>581</v>
      </c>
      <c r="C9" s="254">
        <v>0</v>
      </c>
      <c r="D9" s="254">
        <v>9490.2900000000009</v>
      </c>
      <c r="E9" s="254">
        <v>9490.2900000000009</v>
      </c>
      <c r="F9" s="362"/>
    </row>
    <row r="10" spans="1:6" x14ac:dyDescent="0.2">
      <c r="A10" s="238" t="s">
        <v>582</v>
      </c>
      <c r="B10" s="238" t="s">
        <v>583</v>
      </c>
      <c r="C10" s="254">
        <v>-105015.27</v>
      </c>
      <c r="D10" s="254">
        <v>-105015.27</v>
      </c>
      <c r="E10" s="254">
        <v>0</v>
      </c>
      <c r="F10" s="362"/>
    </row>
    <row r="11" spans="1:6" x14ac:dyDescent="0.2">
      <c r="A11" s="238" t="s">
        <v>584</v>
      </c>
      <c r="B11" s="238" t="s">
        <v>585</v>
      </c>
      <c r="C11" s="254">
        <v>-68881.789999999994</v>
      </c>
      <c r="D11" s="254">
        <v>-68881.789999999994</v>
      </c>
      <c r="E11" s="254">
        <v>0</v>
      </c>
      <c r="F11" s="362"/>
    </row>
    <row r="12" spans="1:6" x14ac:dyDescent="0.2">
      <c r="A12" s="238" t="s">
        <v>586</v>
      </c>
      <c r="B12" s="238" t="s">
        <v>587</v>
      </c>
      <c r="C12" s="254">
        <v>-389023.04</v>
      </c>
      <c r="D12" s="254">
        <v>-389023.04</v>
      </c>
      <c r="E12" s="254">
        <v>0</v>
      </c>
      <c r="F12" s="362"/>
    </row>
    <row r="13" spans="1:6" x14ac:dyDescent="0.2">
      <c r="A13" s="238" t="s">
        <v>588</v>
      </c>
      <c r="B13" s="238" t="s">
        <v>589</v>
      </c>
      <c r="C13" s="254">
        <v>363574.45</v>
      </c>
      <c r="D13" s="254">
        <v>363574.45</v>
      </c>
      <c r="E13" s="254">
        <v>0</v>
      </c>
      <c r="F13" s="362"/>
    </row>
    <row r="14" spans="1:6" x14ac:dyDescent="0.2">
      <c r="A14" s="238" t="s">
        <v>590</v>
      </c>
      <c r="B14" s="238" t="s">
        <v>591</v>
      </c>
      <c r="C14" s="254">
        <v>-34356.660000000003</v>
      </c>
      <c r="D14" s="254">
        <v>-34356.660000000003</v>
      </c>
      <c r="E14" s="254">
        <v>0</v>
      </c>
      <c r="F14" s="362"/>
    </row>
    <row r="15" spans="1:6" x14ac:dyDescent="0.2">
      <c r="A15" s="238" t="s">
        <v>592</v>
      </c>
      <c r="B15" s="238" t="s">
        <v>593</v>
      </c>
      <c r="C15" s="254">
        <v>-51164.73</v>
      </c>
      <c r="D15" s="254">
        <v>-51164.73</v>
      </c>
      <c r="E15" s="254">
        <v>0</v>
      </c>
      <c r="F15" s="362"/>
    </row>
    <row r="16" spans="1:6" x14ac:dyDescent="0.2">
      <c r="A16" s="238" t="s">
        <v>594</v>
      </c>
      <c r="B16" s="238" t="s">
        <v>595</v>
      </c>
      <c r="C16" s="254">
        <v>0</v>
      </c>
      <c r="D16" s="254">
        <v>41303.480000000003</v>
      </c>
      <c r="E16" s="254">
        <v>41303.480000000003</v>
      </c>
      <c r="F16" s="362"/>
    </row>
    <row r="17" spans="1:6" x14ac:dyDescent="0.2">
      <c r="A17" s="238"/>
      <c r="B17" s="238"/>
      <c r="C17" s="254"/>
      <c r="D17" s="254"/>
      <c r="E17" s="254"/>
      <c r="F17" s="362"/>
    </row>
    <row r="18" spans="1:6" x14ac:dyDescent="0.2">
      <c r="A18" s="238"/>
      <c r="B18" s="238"/>
      <c r="C18" s="254"/>
      <c r="D18" s="254"/>
      <c r="E18" s="254"/>
      <c r="F18" s="362"/>
    </row>
    <row r="19" spans="1:6" x14ac:dyDescent="0.2">
      <c r="A19" s="238"/>
      <c r="B19" s="238"/>
      <c r="C19" s="254"/>
      <c r="D19" s="254"/>
      <c r="E19" s="254"/>
      <c r="F19" s="362"/>
    </row>
    <row r="20" spans="1:6" x14ac:dyDescent="0.2">
      <c r="A20" s="238"/>
      <c r="B20" s="238"/>
      <c r="C20" s="254"/>
      <c r="D20" s="254"/>
      <c r="E20" s="254"/>
      <c r="F20" s="362"/>
    </row>
    <row r="21" spans="1:6" x14ac:dyDescent="0.2">
      <c r="A21" s="238"/>
      <c r="B21" s="238"/>
      <c r="C21" s="254"/>
      <c r="D21" s="254"/>
      <c r="E21" s="254"/>
      <c r="F21" s="362"/>
    </row>
    <row r="22" spans="1:6" x14ac:dyDescent="0.2">
      <c r="A22" s="238"/>
      <c r="B22" s="238"/>
      <c r="C22" s="254"/>
      <c r="D22" s="254"/>
      <c r="E22" s="254"/>
      <c r="F22" s="362"/>
    </row>
    <row r="23" spans="1:6" x14ac:dyDescent="0.2">
      <c r="A23" s="253"/>
      <c r="B23" s="253" t="s">
        <v>368</v>
      </c>
      <c r="C23" s="252">
        <f>SUM(C8:C22)</f>
        <v>-243563.56</v>
      </c>
      <c r="D23" s="252">
        <f>SUM(D8:D22)</f>
        <v>-234073.27000000005</v>
      </c>
      <c r="E23" s="252">
        <f>SUM(E8:E22)</f>
        <v>9490.2900000000009</v>
      </c>
      <c r="F23" s="253"/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H1" s="263"/>
    </row>
    <row r="2" spans="1:10" x14ac:dyDescent="0.2">
      <c r="A2" s="3" t="s">
        <v>138</v>
      </c>
      <c r="B2" s="3"/>
      <c r="C2" s="9"/>
      <c r="D2" s="9"/>
      <c r="E2" s="9"/>
    </row>
    <row r="3" spans="1:10" x14ac:dyDescent="0.2">
      <c r="B3" s="3"/>
      <c r="C3" s="9"/>
      <c r="D3" s="9"/>
      <c r="E3" s="9"/>
    </row>
    <row r="5" spans="1:10" s="258" customFormat="1" ht="11.25" customHeight="1" x14ac:dyDescent="0.2">
      <c r="A5" s="261" t="s">
        <v>257</v>
      </c>
      <c r="B5" s="261"/>
      <c r="C5" s="260"/>
      <c r="D5" s="260"/>
      <c r="E5" s="260"/>
      <c r="F5" s="7"/>
      <c r="G5" s="7"/>
      <c r="H5" s="259" t="s">
        <v>254</v>
      </c>
    </row>
    <row r="6" spans="1:10" x14ac:dyDescent="0.2">
      <c r="A6" s="251"/>
      <c r="B6" s="251"/>
      <c r="C6" s="249"/>
      <c r="D6" s="249"/>
      <c r="E6" s="249"/>
      <c r="F6" s="249"/>
      <c r="G6" s="249"/>
      <c r="H6" s="249"/>
    </row>
    <row r="7" spans="1:10" ht="15" customHeight="1" x14ac:dyDescent="0.2">
      <c r="A7" s="228" t="s">
        <v>45</v>
      </c>
      <c r="B7" s="227" t="s">
        <v>46</v>
      </c>
      <c r="C7" s="225" t="s">
        <v>241</v>
      </c>
      <c r="D7" s="257">
        <v>2016</v>
      </c>
      <c r="E7" s="257">
        <v>2015</v>
      </c>
      <c r="F7" s="256" t="s">
        <v>253</v>
      </c>
      <c r="G7" s="256" t="s">
        <v>252</v>
      </c>
      <c r="H7" s="255" t="s">
        <v>251</v>
      </c>
    </row>
    <row r="8" spans="1:10" x14ac:dyDescent="0.2">
      <c r="A8" s="238" t="s">
        <v>516</v>
      </c>
      <c r="B8" s="238" t="s">
        <v>516</v>
      </c>
      <c r="C8" s="254"/>
      <c r="D8" s="254"/>
      <c r="E8" s="254"/>
      <c r="F8" s="254"/>
      <c r="G8" s="254"/>
      <c r="H8" s="254"/>
    </row>
    <row r="9" spans="1:10" x14ac:dyDescent="0.2">
      <c r="A9" s="238"/>
      <c r="B9" s="238"/>
      <c r="C9" s="254"/>
      <c r="D9" s="254"/>
      <c r="E9" s="254"/>
      <c r="F9" s="254"/>
      <c r="G9" s="254"/>
      <c r="H9" s="254"/>
    </row>
    <row r="10" spans="1:10" x14ac:dyDescent="0.2">
      <c r="A10" s="238"/>
      <c r="B10" s="238"/>
      <c r="C10" s="254"/>
      <c r="D10" s="254"/>
      <c r="E10" s="254"/>
      <c r="F10" s="254"/>
      <c r="G10" s="254"/>
      <c r="H10" s="254"/>
    </row>
    <row r="11" spans="1:10" x14ac:dyDescent="0.2">
      <c r="A11" s="238"/>
      <c r="B11" s="238"/>
      <c r="C11" s="254"/>
      <c r="D11" s="254"/>
      <c r="E11" s="254"/>
      <c r="F11" s="254"/>
      <c r="G11" s="254"/>
      <c r="H11" s="254"/>
    </row>
    <row r="12" spans="1:10" x14ac:dyDescent="0.2">
      <c r="A12" s="238"/>
      <c r="B12" s="238"/>
      <c r="C12" s="254"/>
      <c r="D12" s="254"/>
      <c r="E12" s="254"/>
      <c r="F12" s="254"/>
      <c r="G12" s="254"/>
      <c r="H12" s="254"/>
    </row>
    <row r="13" spans="1:10" x14ac:dyDescent="0.2">
      <c r="A13" s="238"/>
      <c r="B13" s="238"/>
      <c r="C13" s="254"/>
      <c r="D13" s="254"/>
      <c r="E13" s="254"/>
      <c r="F13" s="254"/>
      <c r="G13" s="254"/>
      <c r="H13" s="254"/>
      <c r="J13" s="262"/>
    </row>
    <row r="14" spans="1:10" x14ac:dyDescent="0.2">
      <c r="A14" s="253"/>
      <c r="B14" s="253" t="s">
        <v>256</v>
      </c>
      <c r="C14" s="252">
        <f t="shared" ref="C14:H14" si="0">SUM(C8:C13)</f>
        <v>0</v>
      </c>
      <c r="D14" s="252">
        <f t="shared" si="0"/>
        <v>0</v>
      </c>
      <c r="E14" s="252">
        <f t="shared" si="0"/>
        <v>0</v>
      </c>
      <c r="F14" s="252">
        <f t="shared" si="0"/>
        <v>0</v>
      </c>
      <c r="G14" s="252">
        <f t="shared" si="0"/>
        <v>0</v>
      </c>
      <c r="H14" s="252">
        <f t="shared" si="0"/>
        <v>0</v>
      </c>
    </row>
    <row r="15" spans="1:10" x14ac:dyDescent="0.2">
      <c r="A15" s="60"/>
      <c r="B15" s="60"/>
      <c r="C15" s="231"/>
      <c r="D15" s="231"/>
      <c r="E15" s="231"/>
      <c r="F15" s="231"/>
      <c r="G15" s="231"/>
      <c r="H15" s="231"/>
    </row>
    <row r="16" spans="1:10" x14ac:dyDescent="0.2">
      <c r="A16" s="60"/>
      <c r="B16" s="60"/>
      <c r="C16" s="231"/>
      <c r="D16" s="231"/>
      <c r="E16" s="231"/>
      <c r="F16" s="231"/>
      <c r="G16" s="231"/>
      <c r="H16" s="231"/>
    </row>
    <row r="17" spans="1:8" s="258" customFormat="1" ht="11.25" customHeight="1" x14ac:dyDescent="0.2">
      <c r="A17" s="261" t="s">
        <v>255</v>
      </c>
      <c r="B17" s="261"/>
      <c r="C17" s="260"/>
      <c r="D17" s="260"/>
      <c r="E17" s="260"/>
      <c r="F17" s="7"/>
      <c r="G17" s="7"/>
      <c r="H17" s="259" t="s">
        <v>254</v>
      </c>
    </row>
    <row r="18" spans="1:8" x14ac:dyDescent="0.2">
      <c r="A18" s="251"/>
      <c r="B18" s="251"/>
      <c r="C18" s="249"/>
      <c r="D18" s="249"/>
      <c r="E18" s="249"/>
      <c r="F18" s="249"/>
      <c r="G18" s="249"/>
      <c r="H18" s="249"/>
    </row>
    <row r="19" spans="1:8" ht="15" customHeight="1" x14ac:dyDescent="0.2">
      <c r="A19" s="228" t="s">
        <v>45</v>
      </c>
      <c r="B19" s="227" t="s">
        <v>46</v>
      </c>
      <c r="C19" s="225" t="s">
        <v>241</v>
      </c>
      <c r="D19" s="257">
        <v>2016</v>
      </c>
      <c r="E19" s="257">
        <v>2015</v>
      </c>
      <c r="F19" s="256" t="s">
        <v>253</v>
      </c>
      <c r="G19" s="256" t="s">
        <v>252</v>
      </c>
      <c r="H19" s="255" t="s">
        <v>251</v>
      </c>
    </row>
    <row r="20" spans="1:8" x14ac:dyDescent="0.2">
      <c r="A20" s="238" t="s">
        <v>516</v>
      </c>
      <c r="B20" s="238" t="s">
        <v>516</v>
      </c>
      <c r="C20" s="254"/>
      <c r="D20" s="254"/>
      <c r="E20" s="254"/>
      <c r="F20" s="254"/>
      <c r="G20" s="254"/>
      <c r="H20" s="254"/>
    </row>
    <row r="21" spans="1:8" x14ac:dyDescent="0.2">
      <c r="A21" s="238"/>
      <c r="B21" s="238"/>
      <c r="C21" s="254"/>
      <c r="D21" s="254"/>
      <c r="E21" s="254"/>
      <c r="F21" s="254"/>
      <c r="G21" s="254"/>
      <c r="H21" s="254"/>
    </row>
    <row r="22" spans="1:8" x14ac:dyDescent="0.2">
      <c r="A22" s="238"/>
      <c r="B22" s="238"/>
      <c r="C22" s="254"/>
      <c r="D22" s="254"/>
      <c r="E22" s="254"/>
      <c r="F22" s="254"/>
      <c r="G22" s="254"/>
      <c r="H22" s="254"/>
    </row>
    <row r="23" spans="1:8" x14ac:dyDescent="0.2">
      <c r="A23" s="238"/>
      <c r="B23" s="238"/>
      <c r="C23" s="254"/>
      <c r="D23" s="254"/>
      <c r="E23" s="254"/>
      <c r="F23" s="254"/>
      <c r="G23" s="254"/>
      <c r="H23" s="254"/>
    </row>
    <row r="24" spans="1:8" x14ac:dyDescent="0.2">
      <c r="A24" s="253"/>
      <c r="B24" s="253" t="s">
        <v>250</v>
      </c>
      <c r="C24" s="252">
        <f t="shared" ref="C24:H24" si="1">SUM(C20:C23)</f>
        <v>0</v>
      </c>
      <c r="D24" s="252">
        <f t="shared" si="1"/>
        <v>0</v>
      </c>
      <c r="E24" s="252">
        <f t="shared" si="1"/>
        <v>0</v>
      </c>
      <c r="F24" s="252">
        <f t="shared" si="1"/>
        <v>0</v>
      </c>
      <c r="G24" s="252">
        <f t="shared" si="1"/>
        <v>0</v>
      </c>
      <c r="H24" s="252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" right="0.7" top="0.75" bottom="0.75" header="0.3" footer="0.3"/>
  <pageSetup scale="51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56" t="s">
        <v>142</v>
      </c>
      <c r="B2" s="457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233</v>
      </c>
      <c r="B4" s="94"/>
      <c r="C4" s="94"/>
      <c r="D4" s="94"/>
      <c r="E4" s="94"/>
      <c r="F4" s="95"/>
    </row>
    <row r="5" spans="1:6" ht="14.1" customHeight="1" x14ac:dyDescent="0.2">
      <c r="A5" s="139" t="s">
        <v>143</v>
      </c>
      <c r="B5" s="12"/>
      <c r="C5" s="12"/>
      <c r="D5" s="12"/>
      <c r="E5" s="12"/>
      <c r="F5" s="96"/>
    </row>
    <row r="6" spans="1:6" ht="14.1" customHeight="1" x14ac:dyDescent="0.2">
      <c r="A6" s="168" t="s">
        <v>207</v>
      </c>
      <c r="B6" s="131"/>
      <c r="C6" s="131"/>
      <c r="D6" s="131"/>
      <c r="E6" s="131"/>
      <c r="F6" s="132"/>
    </row>
    <row r="7" spans="1:6" ht="14.1" customHeight="1" x14ac:dyDescent="0.2">
      <c r="A7" s="139" t="s">
        <v>168</v>
      </c>
      <c r="B7" s="92"/>
      <c r="C7" s="92"/>
      <c r="D7" s="92"/>
      <c r="E7" s="92"/>
      <c r="F7" s="93"/>
    </row>
    <row r="8" spans="1:6" ht="14.1" customHeight="1" x14ac:dyDescent="0.2">
      <c r="A8" s="139" t="s">
        <v>208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3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373</v>
      </c>
      <c r="C5" s="22"/>
      <c r="D5" s="22"/>
      <c r="E5" s="368" t="s">
        <v>372</v>
      </c>
    </row>
    <row r="6" spans="1:5" s="24" customFormat="1" x14ac:dyDescent="0.2">
      <c r="A6" s="224"/>
      <c r="B6" s="224"/>
      <c r="C6" s="367"/>
      <c r="D6" s="366"/>
      <c r="E6" s="366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>
        <v>111300001</v>
      </c>
      <c r="B8" s="287" t="s">
        <v>596</v>
      </c>
      <c r="C8" s="254">
        <v>160163.97</v>
      </c>
      <c r="D8" s="254">
        <v>119844.75</v>
      </c>
      <c r="E8" s="254">
        <v>-40319.22</v>
      </c>
    </row>
    <row r="9" spans="1:5" x14ac:dyDescent="0.2">
      <c r="A9" s="287">
        <v>111300002</v>
      </c>
      <c r="B9" s="287" t="s">
        <v>597</v>
      </c>
      <c r="C9" s="254">
        <v>28795.69</v>
      </c>
      <c r="D9" s="254">
        <v>60454.67</v>
      </c>
      <c r="E9" s="254">
        <v>31658.98</v>
      </c>
    </row>
    <row r="10" spans="1:5" x14ac:dyDescent="0.2">
      <c r="A10" s="287"/>
      <c r="B10" s="287"/>
      <c r="C10" s="254"/>
      <c r="D10" s="254"/>
      <c r="E10" s="254"/>
    </row>
    <row r="11" spans="1:5" x14ac:dyDescent="0.2">
      <c r="A11" s="287"/>
      <c r="B11" s="287"/>
      <c r="C11" s="254"/>
      <c r="D11" s="254"/>
      <c r="E11" s="254"/>
    </row>
    <row r="12" spans="1:5" x14ac:dyDescent="0.2">
      <c r="A12" s="287"/>
      <c r="B12" s="287"/>
      <c r="C12" s="254"/>
      <c r="D12" s="254"/>
      <c r="E12" s="254"/>
    </row>
    <row r="13" spans="1:5" x14ac:dyDescent="0.2">
      <c r="A13" s="287"/>
      <c r="B13" s="287"/>
      <c r="C13" s="254"/>
      <c r="D13" s="254"/>
      <c r="E13" s="254"/>
    </row>
    <row r="14" spans="1:5" x14ac:dyDescent="0.2">
      <c r="A14" s="287"/>
      <c r="B14" s="287"/>
      <c r="C14" s="254"/>
      <c r="D14" s="254"/>
      <c r="E14" s="254"/>
    </row>
    <row r="15" spans="1:5" x14ac:dyDescent="0.2">
      <c r="A15" s="287"/>
      <c r="B15" s="287"/>
      <c r="C15" s="254"/>
      <c r="D15" s="254"/>
      <c r="E15" s="254"/>
    </row>
    <row r="16" spans="1:5" x14ac:dyDescent="0.2">
      <c r="A16" s="287"/>
      <c r="B16" s="287"/>
      <c r="C16" s="254"/>
      <c r="D16" s="254"/>
      <c r="E16" s="254"/>
    </row>
    <row r="17" spans="1:5" x14ac:dyDescent="0.2">
      <c r="A17" s="287"/>
      <c r="B17" s="287"/>
      <c r="C17" s="254"/>
      <c r="D17" s="254"/>
      <c r="E17" s="254"/>
    </row>
    <row r="18" spans="1:5" x14ac:dyDescent="0.2">
      <c r="A18" s="287"/>
      <c r="B18" s="287"/>
      <c r="C18" s="254"/>
      <c r="D18" s="254"/>
      <c r="E18" s="254"/>
    </row>
    <row r="19" spans="1:5" x14ac:dyDescent="0.2">
      <c r="A19" s="287"/>
      <c r="B19" s="287"/>
      <c r="C19" s="254"/>
      <c r="D19" s="254"/>
      <c r="E19" s="254"/>
    </row>
    <row r="20" spans="1:5" x14ac:dyDescent="0.2">
      <c r="A20" s="287"/>
      <c r="B20" s="287"/>
      <c r="C20" s="254"/>
      <c r="D20" s="254"/>
      <c r="E20" s="254"/>
    </row>
    <row r="21" spans="1:5" x14ac:dyDescent="0.2">
      <c r="A21" s="287"/>
      <c r="B21" s="287"/>
      <c r="C21" s="254"/>
      <c r="D21" s="254"/>
      <c r="E21" s="254"/>
    </row>
    <row r="22" spans="1:5" x14ac:dyDescent="0.2">
      <c r="A22" s="287"/>
      <c r="B22" s="287"/>
      <c r="C22" s="254"/>
      <c r="D22" s="254"/>
      <c r="E22" s="254"/>
    </row>
    <row r="23" spans="1:5" x14ac:dyDescent="0.2">
      <c r="A23" s="287"/>
      <c r="B23" s="287"/>
      <c r="C23" s="254"/>
      <c r="D23" s="254"/>
      <c r="E23" s="254"/>
    </row>
    <row r="24" spans="1:5" x14ac:dyDescent="0.2">
      <c r="A24" s="287"/>
      <c r="B24" s="287"/>
      <c r="C24" s="254"/>
      <c r="D24" s="254"/>
      <c r="E24" s="254"/>
    </row>
    <row r="25" spans="1:5" x14ac:dyDescent="0.2">
      <c r="A25" s="287"/>
      <c r="B25" s="287"/>
      <c r="C25" s="254"/>
      <c r="D25" s="254"/>
      <c r="E25" s="254"/>
    </row>
    <row r="26" spans="1:5" x14ac:dyDescent="0.2">
      <c r="A26" s="287"/>
      <c r="B26" s="287"/>
      <c r="C26" s="254"/>
      <c r="D26" s="254"/>
      <c r="E26" s="254"/>
    </row>
    <row r="27" spans="1:5" x14ac:dyDescent="0.2">
      <c r="A27" s="287"/>
      <c r="B27" s="287"/>
      <c r="C27" s="254"/>
      <c r="D27" s="254"/>
      <c r="E27" s="254"/>
    </row>
    <row r="28" spans="1:5" x14ac:dyDescent="0.2">
      <c r="A28" s="287"/>
      <c r="B28" s="287"/>
      <c r="C28" s="254"/>
      <c r="D28" s="254"/>
      <c r="E28" s="254"/>
    </row>
    <row r="29" spans="1:5" x14ac:dyDescent="0.2">
      <c r="A29" s="287"/>
      <c r="B29" s="287"/>
      <c r="C29" s="254"/>
      <c r="D29" s="254"/>
      <c r="E29" s="254"/>
    </row>
    <row r="30" spans="1:5" x14ac:dyDescent="0.2">
      <c r="A30" s="287"/>
      <c r="B30" s="287"/>
      <c r="C30" s="254"/>
      <c r="D30" s="254"/>
      <c r="E30" s="254"/>
    </row>
    <row r="31" spans="1:5" x14ac:dyDescent="0.2">
      <c r="A31" s="287"/>
      <c r="B31" s="287"/>
      <c r="C31" s="254"/>
      <c r="D31" s="254"/>
      <c r="E31" s="254"/>
    </row>
    <row r="32" spans="1:5" x14ac:dyDescent="0.2">
      <c r="A32" s="287"/>
      <c r="B32" s="287"/>
      <c r="C32" s="254"/>
      <c r="D32" s="254"/>
      <c r="E32" s="254"/>
    </row>
    <row r="33" spans="1:5" x14ac:dyDescent="0.2">
      <c r="A33" s="287"/>
      <c r="B33" s="287"/>
      <c r="C33" s="254"/>
      <c r="D33" s="254"/>
      <c r="E33" s="254"/>
    </row>
    <row r="34" spans="1:5" x14ac:dyDescent="0.2">
      <c r="A34" s="287"/>
      <c r="B34" s="287"/>
      <c r="C34" s="254"/>
      <c r="D34" s="254"/>
      <c r="E34" s="254"/>
    </row>
    <row r="35" spans="1:5" x14ac:dyDescent="0.2">
      <c r="A35" s="287"/>
      <c r="B35" s="287"/>
      <c r="C35" s="254"/>
      <c r="D35" s="254"/>
      <c r="E35" s="254"/>
    </row>
    <row r="36" spans="1:5" x14ac:dyDescent="0.2">
      <c r="A36" s="287"/>
      <c r="B36" s="287"/>
      <c r="C36" s="254"/>
      <c r="D36" s="254"/>
      <c r="E36" s="254"/>
    </row>
    <row r="37" spans="1:5" x14ac:dyDescent="0.2">
      <c r="A37" s="287"/>
      <c r="B37" s="287"/>
      <c r="C37" s="254"/>
      <c r="D37" s="254"/>
      <c r="E37" s="254"/>
    </row>
    <row r="38" spans="1:5" x14ac:dyDescent="0.2">
      <c r="A38" s="287"/>
      <c r="B38" s="287"/>
      <c r="C38" s="254"/>
      <c r="D38" s="254"/>
      <c r="E38" s="254"/>
    </row>
    <row r="39" spans="1:5" x14ac:dyDescent="0.2">
      <c r="A39" s="287"/>
      <c r="B39" s="287"/>
      <c r="C39" s="254"/>
      <c r="D39" s="254"/>
      <c r="E39" s="254"/>
    </row>
    <row r="40" spans="1:5" x14ac:dyDescent="0.2">
      <c r="A40" s="287"/>
      <c r="B40" s="287"/>
      <c r="C40" s="254"/>
      <c r="D40" s="254"/>
      <c r="E40" s="254"/>
    </row>
    <row r="41" spans="1:5" x14ac:dyDescent="0.2">
      <c r="A41" s="287"/>
      <c r="B41" s="287"/>
      <c r="C41" s="254"/>
      <c r="D41" s="254"/>
      <c r="E41" s="254"/>
    </row>
    <row r="42" spans="1:5" x14ac:dyDescent="0.2">
      <c r="A42" s="287"/>
      <c r="B42" s="287"/>
      <c r="C42" s="254"/>
      <c r="D42" s="254"/>
      <c r="E42" s="254"/>
    </row>
    <row r="43" spans="1:5" x14ac:dyDescent="0.2">
      <c r="A43" s="287"/>
      <c r="B43" s="287"/>
      <c r="C43" s="254"/>
      <c r="D43" s="254"/>
      <c r="E43" s="254"/>
    </row>
    <row r="44" spans="1:5" x14ac:dyDescent="0.2">
      <c r="A44" s="287"/>
      <c r="B44" s="287"/>
      <c r="C44" s="254"/>
      <c r="D44" s="254"/>
      <c r="E44" s="254"/>
    </row>
    <row r="45" spans="1:5" x14ac:dyDescent="0.2">
      <c r="A45" s="287"/>
      <c r="B45" s="287"/>
      <c r="C45" s="254"/>
      <c r="D45" s="254"/>
      <c r="E45" s="254"/>
    </row>
    <row r="46" spans="1:5" x14ac:dyDescent="0.2">
      <c r="A46" s="287"/>
      <c r="B46" s="287"/>
      <c r="C46" s="254"/>
      <c r="D46" s="254"/>
      <c r="E46" s="254"/>
    </row>
    <row r="47" spans="1:5" x14ac:dyDescent="0.2">
      <c r="A47" s="287"/>
      <c r="B47" s="287"/>
      <c r="C47" s="254"/>
      <c r="D47" s="254"/>
      <c r="E47" s="254"/>
    </row>
    <row r="48" spans="1:5" x14ac:dyDescent="0.2">
      <c r="A48" s="287"/>
      <c r="B48" s="287"/>
      <c r="C48" s="254"/>
      <c r="D48" s="254"/>
      <c r="E48" s="254"/>
    </row>
    <row r="49" spans="1:5" x14ac:dyDescent="0.2">
      <c r="A49" s="287"/>
      <c r="B49" s="287"/>
      <c r="C49" s="254"/>
      <c r="D49" s="254"/>
      <c r="E49" s="254"/>
    </row>
    <row r="50" spans="1:5" x14ac:dyDescent="0.2">
      <c r="A50" s="287"/>
      <c r="B50" s="287"/>
      <c r="C50" s="254"/>
      <c r="D50" s="254"/>
      <c r="E50" s="254"/>
    </row>
    <row r="51" spans="1:5" x14ac:dyDescent="0.2">
      <c r="A51" s="287"/>
      <c r="B51" s="287"/>
      <c r="C51" s="254"/>
      <c r="D51" s="254"/>
      <c r="E51" s="254"/>
    </row>
    <row r="52" spans="1:5" x14ac:dyDescent="0.2">
      <c r="A52" s="287"/>
      <c r="B52" s="287"/>
      <c r="C52" s="254"/>
      <c r="D52" s="254"/>
      <c r="E52" s="254"/>
    </row>
    <row r="53" spans="1:5" x14ac:dyDescent="0.2">
      <c r="A53" s="287"/>
      <c r="B53" s="287"/>
      <c r="C53" s="254"/>
      <c r="D53" s="254"/>
      <c r="E53" s="254"/>
    </row>
    <row r="54" spans="1:5" x14ac:dyDescent="0.2">
      <c r="A54" s="287"/>
      <c r="B54" s="287"/>
      <c r="C54" s="254"/>
      <c r="D54" s="254"/>
      <c r="E54" s="254"/>
    </row>
    <row r="55" spans="1:5" x14ac:dyDescent="0.2">
      <c r="A55" s="287"/>
      <c r="B55" s="287"/>
      <c r="C55" s="254"/>
      <c r="D55" s="254"/>
      <c r="E55" s="254"/>
    </row>
    <row r="56" spans="1:5" x14ac:dyDescent="0.2">
      <c r="A56" s="287"/>
      <c r="B56" s="287"/>
      <c r="C56" s="254"/>
      <c r="D56" s="254"/>
      <c r="E56" s="254"/>
    </row>
    <row r="57" spans="1:5" x14ac:dyDescent="0.2">
      <c r="A57" s="287"/>
      <c r="B57" s="287"/>
      <c r="C57" s="254"/>
      <c r="D57" s="254"/>
      <c r="E57" s="254"/>
    </row>
    <row r="58" spans="1:5" x14ac:dyDescent="0.2">
      <c r="A58" s="287"/>
      <c r="B58" s="287"/>
      <c r="C58" s="254"/>
      <c r="D58" s="254"/>
      <c r="E58" s="254"/>
    </row>
    <row r="59" spans="1:5" x14ac:dyDescent="0.2">
      <c r="A59" s="287"/>
      <c r="B59" s="287"/>
      <c r="C59" s="254"/>
      <c r="D59" s="254"/>
      <c r="E59" s="254"/>
    </row>
    <row r="60" spans="1:5" x14ac:dyDescent="0.2">
      <c r="A60" s="287"/>
      <c r="B60" s="287"/>
      <c r="C60" s="254"/>
      <c r="D60" s="254"/>
      <c r="E60" s="254"/>
    </row>
    <row r="61" spans="1:5" x14ac:dyDescent="0.2">
      <c r="A61" s="287"/>
      <c r="B61" s="287"/>
      <c r="C61" s="254"/>
      <c r="D61" s="254"/>
      <c r="E61" s="254"/>
    </row>
    <row r="62" spans="1:5" x14ac:dyDescent="0.2">
      <c r="A62" s="287"/>
      <c r="B62" s="287"/>
      <c r="C62" s="254"/>
      <c r="D62" s="254"/>
      <c r="E62" s="254"/>
    </row>
    <row r="63" spans="1:5" x14ac:dyDescent="0.2">
      <c r="A63" s="287"/>
      <c r="B63" s="287"/>
      <c r="C63" s="254"/>
      <c r="D63" s="254"/>
      <c r="E63" s="254"/>
    </row>
    <row r="64" spans="1:5" x14ac:dyDescent="0.2">
      <c r="A64" s="287"/>
      <c r="B64" s="287"/>
      <c r="C64" s="254"/>
      <c r="D64" s="254"/>
      <c r="E64" s="254"/>
    </row>
    <row r="65" spans="1:5" x14ac:dyDescent="0.2">
      <c r="A65" s="287"/>
      <c r="B65" s="287"/>
      <c r="C65" s="254"/>
      <c r="D65" s="254"/>
      <c r="E65" s="254"/>
    </row>
    <row r="66" spans="1:5" x14ac:dyDescent="0.2">
      <c r="A66" s="287"/>
      <c r="B66" s="287"/>
      <c r="C66" s="254"/>
      <c r="D66" s="254"/>
      <c r="E66" s="254"/>
    </row>
    <row r="67" spans="1:5" x14ac:dyDescent="0.2">
      <c r="A67" s="287"/>
      <c r="B67" s="287"/>
      <c r="C67" s="254"/>
      <c r="D67" s="254"/>
      <c r="E67" s="254"/>
    </row>
    <row r="68" spans="1:5" x14ac:dyDescent="0.2">
      <c r="A68" s="287"/>
      <c r="B68" s="287"/>
      <c r="C68" s="254"/>
      <c r="D68" s="254"/>
      <c r="E68" s="254"/>
    </row>
    <row r="69" spans="1:5" x14ac:dyDescent="0.2">
      <c r="A69" s="287"/>
      <c r="B69" s="287"/>
      <c r="C69" s="254"/>
      <c r="D69" s="254"/>
      <c r="E69" s="254"/>
    </row>
    <row r="70" spans="1:5" x14ac:dyDescent="0.2">
      <c r="A70" s="287"/>
      <c r="B70" s="287"/>
      <c r="C70" s="254"/>
      <c r="D70" s="254"/>
      <c r="E70" s="254"/>
    </row>
    <row r="71" spans="1:5" x14ac:dyDescent="0.2">
      <c r="A71" s="287"/>
      <c r="B71" s="287"/>
      <c r="C71" s="254"/>
      <c r="D71" s="254"/>
      <c r="E71" s="254"/>
    </row>
    <row r="72" spans="1:5" x14ac:dyDescent="0.2">
      <c r="A72" s="287"/>
      <c r="B72" s="287"/>
      <c r="C72" s="254"/>
      <c r="D72" s="254"/>
      <c r="E72" s="254"/>
    </row>
    <row r="73" spans="1:5" x14ac:dyDescent="0.2">
      <c r="A73" s="287"/>
      <c r="B73" s="287"/>
      <c r="C73" s="254"/>
      <c r="D73" s="254"/>
      <c r="E73" s="254"/>
    </row>
    <row r="74" spans="1:5" x14ac:dyDescent="0.2">
      <c r="A74" s="287"/>
      <c r="B74" s="287"/>
      <c r="C74" s="254"/>
      <c r="D74" s="254"/>
      <c r="E74" s="254"/>
    </row>
    <row r="75" spans="1:5" x14ac:dyDescent="0.2">
      <c r="A75" s="287"/>
      <c r="B75" s="287"/>
      <c r="C75" s="254"/>
      <c r="D75" s="254"/>
      <c r="E75" s="254"/>
    </row>
    <row r="76" spans="1:5" x14ac:dyDescent="0.2">
      <c r="A76" s="287"/>
      <c r="B76" s="287"/>
      <c r="C76" s="254"/>
      <c r="D76" s="254"/>
      <c r="E76" s="254"/>
    </row>
    <row r="77" spans="1:5" x14ac:dyDescent="0.2">
      <c r="A77" s="287"/>
      <c r="B77" s="287"/>
      <c r="C77" s="254"/>
      <c r="D77" s="254"/>
      <c r="E77" s="254"/>
    </row>
    <row r="78" spans="1:5" x14ac:dyDescent="0.2">
      <c r="A78" s="287"/>
      <c r="B78" s="287"/>
      <c r="C78" s="254"/>
      <c r="D78" s="254"/>
      <c r="E78" s="254"/>
    </row>
    <row r="79" spans="1:5" x14ac:dyDescent="0.2">
      <c r="A79" s="287"/>
      <c r="B79" s="287"/>
      <c r="C79" s="254"/>
      <c r="D79" s="254"/>
      <c r="E79" s="254"/>
    </row>
    <row r="80" spans="1:5" x14ac:dyDescent="0.2">
      <c r="A80" s="287"/>
      <c r="B80" s="287"/>
      <c r="C80" s="254"/>
      <c r="D80" s="254"/>
      <c r="E80" s="254"/>
    </row>
    <row r="81" spans="1:5" x14ac:dyDescent="0.2">
      <c r="A81" s="287"/>
      <c r="B81" s="287"/>
      <c r="C81" s="254"/>
      <c r="D81" s="254"/>
      <c r="E81" s="254"/>
    </row>
    <row r="82" spans="1:5" x14ac:dyDescent="0.2">
      <c r="A82" s="287"/>
      <c r="B82" s="287"/>
      <c r="C82" s="254"/>
      <c r="D82" s="254"/>
      <c r="E82" s="254"/>
    </row>
    <row r="83" spans="1:5" x14ac:dyDescent="0.2">
      <c r="A83" s="287"/>
      <c r="B83" s="287"/>
      <c r="C83" s="254"/>
      <c r="D83" s="254"/>
      <c r="E83" s="254"/>
    </row>
    <row r="84" spans="1:5" x14ac:dyDescent="0.2">
      <c r="A84" s="287"/>
      <c r="B84" s="287"/>
      <c r="C84" s="254"/>
      <c r="D84" s="254"/>
      <c r="E84" s="254"/>
    </row>
    <row r="85" spans="1:5" x14ac:dyDescent="0.2">
      <c r="A85" s="287"/>
      <c r="B85" s="287"/>
      <c r="C85" s="254"/>
      <c r="D85" s="254"/>
      <c r="E85" s="254"/>
    </row>
    <row r="86" spans="1:5" x14ac:dyDescent="0.2">
      <c r="A86" s="287"/>
      <c r="B86" s="287"/>
      <c r="C86" s="254"/>
      <c r="D86" s="254"/>
      <c r="E86" s="254"/>
    </row>
    <row r="87" spans="1:5" x14ac:dyDescent="0.2">
      <c r="A87" s="287"/>
      <c r="B87" s="287"/>
      <c r="C87" s="254"/>
      <c r="D87" s="254"/>
      <c r="E87" s="254"/>
    </row>
    <row r="88" spans="1:5" x14ac:dyDescent="0.2">
      <c r="A88" s="287"/>
      <c r="B88" s="287"/>
      <c r="C88" s="254"/>
      <c r="D88" s="254"/>
      <c r="E88" s="254"/>
    </row>
    <row r="89" spans="1:5" x14ac:dyDescent="0.2">
      <c r="A89" s="287"/>
      <c r="B89" s="287"/>
      <c r="C89" s="254"/>
      <c r="D89" s="254"/>
      <c r="E89" s="254"/>
    </row>
    <row r="90" spans="1:5" x14ac:dyDescent="0.2">
      <c r="A90" s="287"/>
      <c r="B90" s="287"/>
      <c r="C90" s="254"/>
      <c r="D90" s="254"/>
      <c r="E90" s="254"/>
    </row>
    <row r="91" spans="1:5" x14ac:dyDescent="0.2">
      <c r="A91" s="287"/>
      <c r="B91" s="287"/>
      <c r="C91" s="254"/>
      <c r="D91" s="254"/>
      <c r="E91" s="254"/>
    </row>
    <row r="92" spans="1:5" x14ac:dyDescent="0.2">
      <c r="A92" s="287"/>
      <c r="B92" s="287"/>
      <c r="C92" s="254"/>
      <c r="D92" s="254"/>
      <c r="E92" s="254"/>
    </row>
    <row r="93" spans="1:5" x14ac:dyDescent="0.2">
      <c r="A93" s="287"/>
      <c r="B93" s="287"/>
      <c r="C93" s="254"/>
      <c r="D93" s="254"/>
      <c r="E93" s="254"/>
    </row>
    <row r="94" spans="1:5" x14ac:dyDescent="0.2">
      <c r="A94" s="287"/>
      <c r="B94" s="287"/>
      <c r="C94" s="254"/>
      <c r="D94" s="254"/>
      <c r="E94" s="254"/>
    </row>
    <row r="95" spans="1:5" x14ac:dyDescent="0.2">
      <c r="A95" s="287"/>
      <c r="B95" s="287"/>
      <c r="C95" s="254"/>
      <c r="D95" s="254"/>
      <c r="E95" s="254"/>
    </row>
    <row r="96" spans="1:5" x14ac:dyDescent="0.2">
      <c r="A96" s="287"/>
      <c r="B96" s="287"/>
      <c r="C96" s="254"/>
      <c r="D96" s="254"/>
      <c r="E96" s="254"/>
    </row>
    <row r="97" spans="1:5" x14ac:dyDescent="0.2">
      <c r="A97" s="287"/>
      <c r="B97" s="287"/>
      <c r="C97" s="254"/>
      <c r="D97" s="254"/>
      <c r="E97" s="254"/>
    </row>
    <row r="98" spans="1:5" x14ac:dyDescent="0.2">
      <c r="A98" s="287"/>
      <c r="B98" s="287"/>
      <c r="C98" s="254"/>
      <c r="D98" s="254"/>
      <c r="E98" s="254"/>
    </row>
    <row r="99" spans="1:5" x14ac:dyDescent="0.2">
      <c r="A99" s="287"/>
      <c r="B99" s="287"/>
      <c r="C99" s="254"/>
      <c r="D99" s="254"/>
      <c r="E99" s="254"/>
    </row>
    <row r="100" spans="1:5" x14ac:dyDescent="0.2">
      <c r="A100" s="287"/>
      <c r="B100" s="287"/>
      <c r="C100" s="254"/>
      <c r="D100" s="254"/>
      <c r="E100" s="254"/>
    </row>
    <row r="101" spans="1:5" x14ac:dyDescent="0.2">
      <c r="A101" s="287"/>
      <c r="B101" s="287"/>
      <c r="C101" s="254"/>
      <c r="D101" s="254"/>
      <c r="E101" s="254"/>
    </row>
    <row r="102" spans="1:5" x14ac:dyDescent="0.2">
      <c r="A102" s="287"/>
      <c r="B102" s="287"/>
      <c r="C102" s="254"/>
      <c r="D102" s="254"/>
      <c r="E102" s="254"/>
    </row>
    <row r="103" spans="1:5" x14ac:dyDescent="0.2">
      <c r="A103" s="287"/>
      <c r="B103" s="287"/>
      <c r="C103" s="254"/>
      <c r="D103" s="254"/>
      <c r="E103" s="254"/>
    </row>
    <row r="104" spans="1:5" x14ac:dyDescent="0.2">
      <c r="A104" s="287"/>
      <c r="B104" s="287"/>
      <c r="C104" s="254"/>
      <c r="D104" s="254"/>
      <c r="E104" s="254"/>
    </row>
    <row r="105" spans="1:5" x14ac:dyDescent="0.2">
      <c r="A105" s="287"/>
      <c r="B105" s="287"/>
      <c r="C105" s="254"/>
      <c r="D105" s="254"/>
      <c r="E105" s="254"/>
    </row>
    <row r="106" spans="1:5" x14ac:dyDescent="0.2">
      <c r="A106" s="287"/>
      <c r="B106" s="287"/>
      <c r="C106" s="254"/>
      <c r="D106" s="254"/>
      <c r="E106" s="254"/>
    </row>
    <row r="107" spans="1:5" x14ac:dyDescent="0.2">
      <c r="A107" s="287"/>
      <c r="B107" s="287"/>
      <c r="C107" s="254"/>
      <c r="D107" s="254"/>
      <c r="E107" s="254"/>
    </row>
    <row r="108" spans="1:5" x14ac:dyDescent="0.2">
      <c r="A108" s="287"/>
      <c r="B108" s="287"/>
      <c r="C108" s="254"/>
      <c r="D108" s="254"/>
      <c r="E108" s="254"/>
    </row>
    <row r="109" spans="1:5" x14ac:dyDescent="0.2">
      <c r="A109" s="287"/>
      <c r="B109" s="287"/>
      <c r="C109" s="254"/>
      <c r="D109" s="254"/>
      <c r="E109" s="254"/>
    </row>
    <row r="110" spans="1:5" x14ac:dyDescent="0.2">
      <c r="A110" s="287"/>
      <c r="B110" s="287"/>
      <c r="C110" s="254"/>
      <c r="D110" s="254"/>
      <c r="E110" s="254"/>
    </row>
    <row r="111" spans="1:5" x14ac:dyDescent="0.2">
      <c r="A111" s="287"/>
      <c r="B111" s="287"/>
      <c r="C111" s="254"/>
      <c r="D111" s="254"/>
      <c r="E111" s="254"/>
    </row>
    <row r="112" spans="1:5" x14ac:dyDescent="0.2">
      <c r="A112" s="287"/>
      <c r="B112" s="287"/>
      <c r="C112" s="254"/>
      <c r="D112" s="254"/>
      <c r="E112" s="254"/>
    </row>
    <row r="113" spans="1:5" x14ac:dyDescent="0.2">
      <c r="A113" s="287"/>
      <c r="B113" s="287"/>
      <c r="C113" s="254"/>
      <c r="D113" s="254"/>
      <c r="E113" s="254"/>
    </row>
    <row r="114" spans="1:5" x14ac:dyDescent="0.2">
      <c r="A114" s="287"/>
      <c r="B114" s="287"/>
      <c r="C114" s="254"/>
      <c r="D114" s="254"/>
      <c r="E114" s="254"/>
    </row>
    <row r="115" spans="1:5" x14ac:dyDescent="0.2">
      <c r="A115" s="287"/>
      <c r="B115" s="287"/>
      <c r="C115" s="254"/>
      <c r="D115" s="254"/>
      <c r="E115" s="254"/>
    </row>
    <row r="116" spans="1:5" x14ac:dyDescent="0.2">
      <c r="A116" s="287"/>
      <c r="B116" s="287"/>
      <c r="C116" s="254"/>
      <c r="D116" s="254"/>
      <c r="E116" s="254"/>
    </row>
    <row r="117" spans="1:5" x14ac:dyDescent="0.2">
      <c r="A117" s="287"/>
      <c r="B117" s="287"/>
      <c r="C117" s="254"/>
      <c r="D117" s="254"/>
      <c r="E117" s="254"/>
    </row>
    <row r="118" spans="1:5" x14ac:dyDescent="0.2">
      <c r="A118" s="287"/>
      <c r="B118" s="287"/>
      <c r="C118" s="254"/>
      <c r="D118" s="254"/>
      <c r="E118" s="254"/>
    </row>
    <row r="119" spans="1:5" x14ac:dyDescent="0.2">
      <c r="A119" s="287"/>
      <c r="B119" s="287"/>
      <c r="C119" s="254"/>
      <c r="D119" s="254"/>
      <c r="E119" s="254"/>
    </row>
    <row r="120" spans="1:5" x14ac:dyDescent="0.2">
      <c r="A120" s="287"/>
      <c r="B120" s="287"/>
      <c r="C120" s="254"/>
      <c r="D120" s="254"/>
      <c r="E120" s="254"/>
    </row>
    <row r="121" spans="1:5" x14ac:dyDescent="0.2">
      <c r="A121" s="287"/>
      <c r="B121" s="287"/>
      <c r="C121" s="254"/>
      <c r="D121" s="254"/>
      <c r="E121" s="254"/>
    </row>
    <row r="122" spans="1:5" x14ac:dyDescent="0.2">
      <c r="A122" s="287"/>
      <c r="B122" s="287"/>
      <c r="C122" s="254"/>
      <c r="D122" s="254"/>
      <c r="E122" s="254"/>
    </row>
    <row r="123" spans="1:5" x14ac:dyDescent="0.2">
      <c r="A123" s="287"/>
      <c r="B123" s="287"/>
      <c r="C123" s="254"/>
      <c r="D123" s="254"/>
      <c r="E123" s="254"/>
    </row>
    <row r="124" spans="1:5" x14ac:dyDescent="0.2">
      <c r="A124" s="287"/>
      <c r="B124" s="287"/>
      <c r="C124" s="254"/>
      <c r="D124" s="254"/>
      <c r="E124" s="254"/>
    </row>
    <row r="125" spans="1:5" x14ac:dyDescent="0.2">
      <c r="A125" s="287"/>
      <c r="B125" s="287"/>
      <c r="C125" s="254"/>
      <c r="D125" s="254"/>
      <c r="E125" s="254"/>
    </row>
    <row r="126" spans="1:5" x14ac:dyDescent="0.2">
      <c r="A126" s="287"/>
      <c r="B126" s="287"/>
      <c r="C126" s="254"/>
      <c r="D126" s="254"/>
      <c r="E126" s="254"/>
    </row>
    <row r="127" spans="1:5" x14ac:dyDescent="0.2">
      <c r="A127" s="287"/>
      <c r="B127" s="287"/>
      <c r="C127" s="254"/>
      <c r="D127" s="254"/>
      <c r="E127" s="254"/>
    </row>
    <row r="128" spans="1:5" x14ac:dyDescent="0.2">
      <c r="A128" s="287"/>
      <c r="B128" s="287"/>
      <c r="C128" s="254"/>
      <c r="D128" s="254"/>
      <c r="E128" s="254"/>
    </row>
    <row r="129" spans="1:5" x14ac:dyDescent="0.2">
      <c r="A129" s="287"/>
      <c r="B129" s="287"/>
      <c r="C129" s="254"/>
      <c r="D129" s="254"/>
      <c r="E129" s="254"/>
    </row>
    <row r="130" spans="1:5" x14ac:dyDescent="0.2">
      <c r="A130" s="287"/>
      <c r="B130" s="287"/>
      <c r="C130" s="254"/>
      <c r="D130" s="254"/>
      <c r="E130" s="254"/>
    </row>
    <row r="131" spans="1:5" x14ac:dyDescent="0.2">
      <c r="A131" s="287"/>
      <c r="B131" s="287"/>
      <c r="C131" s="254"/>
      <c r="D131" s="254"/>
      <c r="E131" s="254"/>
    </row>
    <row r="132" spans="1:5" x14ac:dyDescent="0.2">
      <c r="A132" s="287"/>
      <c r="B132" s="287"/>
      <c r="C132" s="254"/>
      <c r="D132" s="254"/>
      <c r="E132" s="254"/>
    </row>
    <row r="133" spans="1:5" x14ac:dyDescent="0.2">
      <c r="A133" s="287"/>
      <c r="B133" s="287"/>
      <c r="C133" s="254"/>
      <c r="D133" s="254"/>
      <c r="E133" s="254"/>
    </row>
    <row r="134" spans="1:5" x14ac:dyDescent="0.2">
      <c r="A134" s="287"/>
      <c r="B134" s="287"/>
      <c r="C134" s="254"/>
      <c r="D134" s="254"/>
      <c r="E134" s="254"/>
    </row>
    <row r="135" spans="1:5" x14ac:dyDescent="0.2">
      <c r="A135" s="287"/>
      <c r="B135" s="287"/>
      <c r="C135" s="254"/>
      <c r="D135" s="254"/>
      <c r="E135" s="254"/>
    </row>
    <row r="136" spans="1:5" x14ac:dyDescent="0.2">
      <c r="A136" s="287"/>
      <c r="B136" s="287"/>
      <c r="C136" s="254"/>
      <c r="D136" s="254"/>
      <c r="E136" s="254"/>
    </row>
    <row r="137" spans="1:5" x14ac:dyDescent="0.2">
      <c r="A137" s="287"/>
      <c r="B137" s="287"/>
      <c r="C137" s="254"/>
      <c r="D137" s="254"/>
      <c r="E137" s="254"/>
    </row>
    <row r="138" spans="1:5" x14ac:dyDescent="0.2">
      <c r="A138" s="287"/>
      <c r="B138" s="287"/>
      <c r="C138" s="254"/>
      <c r="D138" s="254"/>
      <c r="E138" s="254"/>
    </row>
    <row r="139" spans="1:5" x14ac:dyDescent="0.2">
      <c r="A139" s="287"/>
      <c r="B139" s="287"/>
      <c r="C139" s="254"/>
      <c r="D139" s="254"/>
      <c r="E139" s="254"/>
    </row>
    <row r="140" spans="1:5" x14ac:dyDescent="0.2">
      <c r="A140" s="287"/>
      <c r="B140" s="287"/>
      <c r="C140" s="254"/>
      <c r="D140" s="254"/>
      <c r="E140" s="254"/>
    </row>
    <row r="141" spans="1:5" x14ac:dyDescent="0.2">
      <c r="A141" s="287"/>
      <c r="B141" s="287"/>
      <c r="C141" s="254"/>
      <c r="D141" s="254"/>
      <c r="E141" s="254"/>
    </row>
    <row r="142" spans="1:5" x14ac:dyDescent="0.2">
      <c r="A142" s="287"/>
      <c r="B142" s="287"/>
      <c r="C142" s="254"/>
      <c r="D142" s="254"/>
      <c r="E142" s="254"/>
    </row>
    <row r="143" spans="1:5" x14ac:dyDescent="0.2">
      <c r="A143" s="287"/>
      <c r="B143" s="287"/>
      <c r="C143" s="254"/>
      <c r="D143" s="254"/>
      <c r="E143" s="254"/>
    </row>
    <row r="144" spans="1:5" x14ac:dyDescent="0.2">
      <c r="A144" s="287"/>
      <c r="B144" s="287"/>
      <c r="C144" s="254"/>
      <c r="D144" s="254"/>
      <c r="E144" s="254"/>
    </row>
    <row r="145" spans="1:5" x14ac:dyDescent="0.2">
      <c r="A145" s="287"/>
      <c r="B145" s="287"/>
      <c r="C145" s="254"/>
      <c r="D145" s="254"/>
      <c r="E145" s="254"/>
    </row>
    <row r="146" spans="1:5" x14ac:dyDescent="0.2">
      <c r="A146" s="287"/>
      <c r="B146" s="287"/>
      <c r="C146" s="254"/>
      <c r="D146" s="254"/>
      <c r="E146" s="254"/>
    </row>
    <row r="147" spans="1:5" x14ac:dyDescent="0.2">
      <c r="A147" s="287"/>
      <c r="B147" s="287"/>
      <c r="C147" s="254"/>
      <c r="D147" s="254"/>
      <c r="E147" s="254"/>
    </row>
    <row r="148" spans="1:5" x14ac:dyDescent="0.2">
      <c r="A148" s="287"/>
      <c r="B148" s="287"/>
      <c r="C148" s="254"/>
      <c r="D148" s="254"/>
      <c r="E148" s="254"/>
    </row>
    <row r="149" spans="1:5" x14ac:dyDescent="0.2">
      <c r="A149" s="287"/>
      <c r="B149" s="287"/>
      <c r="C149" s="254"/>
      <c r="D149" s="254"/>
      <c r="E149" s="254"/>
    </row>
    <row r="150" spans="1:5" x14ac:dyDescent="0.2">
      <c r="A150" s="287"/>
      <c r="B150" s="287"/>
      <c r="C150" s="254"/>
      <c r="D150" s="254"/>
      <c r="E150" s="254"/>
    </row>
    <row r="151" spans="1:5" x14ac:dyDescent="0.2">
      <c r="A151" s="287"/>
      <c r="B151" s="287"/>
      <c r="C151" s="254"/>
      <c r="D151" s="254"/>
      <c r="E151" s="254"/>
    </row>
    <row r="152" spans="1:5" x14ac:dyDescent="0.2">
      <c r="A152" s="287"/>
      <c r="B152" s="287"/>
      <c r="C152" s="254"/>
      <c r="D152" s="254"/>
      <c r="E152" s="254"/>
    </row>
    <row r="153" spans="1:5" x14ac:dyDescent="0.2">
      <c r="A153" s="287"/>
      <c r="B153" s="287"/>
      <c r="C153" s="254"/>
      <c r="D153" s="254"/>
      <c r="E153" s="254"/>
    </row>
    <row r="154" spans="1:5" x14ac:dyDescent="0.2">
      <c r="A154" s="287"/>
      <c r="B154" s="287"/>
      <c r="C154" s="254"/>
      <c r="D154" s="254"/>
      <c r="E154" s="254"/>
    </row>
    <row r="155" spans="1:5" x14ac:dyDescent="0.2">
      <c r="A155" s="287"/>
      <c r="B155" s="287"/>
      <c r="C155" s="254"/>
      <c r="D155" s="254"/>
      <c r="E155" s="254"/>
    </row>
    <row r="156" spans="1:5" x14ac:dyDescent="0.2">
      <c r="A156" s="287"/>
      <c r="B156" s="287"/>
      <c r="C156" s="254"/>
      <c r="D156" s="254"/>
      <c r="E156" s="254"/>
    </row>
    <row r="157" spans="1:5" x14ac:dyDescent="0.2">
      <c r="A157" s="287"/>
      <c r="B157" s="287"/>
      <c r="C157" s="254"/>
      <c r="D157" s="254"/>
      <c r="E157" s="254"/>
    </row>
    <row r="158" spans="1:5" x14ac:dyDescent="0.2">
      <c r="A158" s="287"/>
      <c r="B158" s="287"/>
      <c r="C158" s="254"/>
      <c r="D158" s="254"/>
      <c r="E158" s="254"/>
    </row>
    <row r="159" spans="1:5" x14ac:dyDescent="0.2">
      <c r="A159" s="287"/>
      <c r="B159" s="287"/>
      <c r="C159" s="254"/>
      <c r="D159" s="254"/>
      <c r="E159" s="254"/>
    </row>
    <row r="160" spans="1:5" x14ac:dyDescent="0.2">
      <c r="A160" s="287"/>
      <c r="B160" s="287"/>
      <c r="C160" s="254"/>
      <c r="D160" s="254"/>
      <c r="E160" s="254"/>
    </row>
    <row r="161" spans="1:5" x14ac:dyDescent="0.2">
      <c r="A161" s="365"/>
      <c r="B161" s="365"/>
      <c r="C161" s="364"/>
      <c r="D161" s="364"/>
      <c r="E161" s="364"/>
    </row>
    <row r="162" spans="1:5" s="8" customFormat="1" x14ac:dyDescent="0.2">
      <c r="A162" s="253"/>
      <c r="B162" s="253" t="s">
        <v>371</v>
      </c>
      <c r="C162" s="252">
        <f>SUM(C8:C161)</f>
        <v>188959.66</v>
      </c>
      <c r="D162" s="252">
        <f>SUM(D8:D161)</f>
        <v>180299.41999999998</v>
      </c>
      <c r="E162" s="252">
        <f>SUM(E8:E161)</f>
        <v>-8660.2400000000016</v>
      </c>
    </row>
    <row r="163" spans="1:5" s="8" customFormat="1" x14ac:dyDescent="0.2">
      <c r="A163" s="349"/>
      <c r="B163" s="349"/>
      <c r="C163" s="363"/>
      <c r="D163" s="363"/>
      <c r="E163" s="363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3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56" t="s">
        <v>142</v>
      </c>
      <c r="B2" s="457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233</v>
      </c>
      <c r="B4" s="94"/>
      <c r="C4" s="124"/>
      <c r="D4" s="124"/>
      <c r="E4" s="133"/>
    </row>
    <row r="5" spans="1:5" ht="14.1" customHeight="1" x14ac:dyDescent="0.2">
      <c r="A5" s="139" t="s">
        <v>143</v>
      </c>
      <c r="B5" s="12"/>
      <c r="C5" s="22"/>
      <c r="D5" s="22"/>
      <c r="E5" s="134"/>
    </row>
    <row r="6" spans="1:5" ht="14.1" customHeight="1" x14ac:dyDescent="0.2">
      <c r="A6" s="159" t="s">
        <v>167</v>
      </c>
      <c r="B6" s="104"/>
      <c r="C6" s="104"/>
      <c r="D6" s="104"/>
      <c r="E6" s="135"/>
    </row>
    <row r="7" spans="1:5" ht="14.1" customHeight="1" x14ac:dyDescent="0.2">
      <c r="A7" s="159" t="s">
        <v>168</v>
      </c>
      <c r="B7" s="105"/>
      <c r="C7" s="105"/>
      <c r="D7" s="105"/>
      <c r="E7" s="106"/>
    </row>
    <row r="8" spans="1:5" ht="14.1" customHeight="1" thickBot="1" x14ac:dyDescent="0.25">
      <c r="A8" s="141" t="s">
        <v>169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view="pageBreakPreview" zoomScaleNormal="100" zoomScaleSheetLayoutView="100" workbookViewId="0">
      <selection activeCell="A5" sqref="A5:B5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  <c r="D1" s="382"/>
    </row>
    <row r="2" spans="1:4" s="12" customFormat="1" x14ac:dyDescent="0.2">
      <c r="A2" s="21" t="s">
        <v>0</v>
      </c>
      <c r="B2" s="21"/>
      <c r="C2" s="380"/>
      <c r="D2" s="381"/>
    </row>
    <row r="3" spans="1:4" s="12" customFormat="1" x14ac:dyDescent="0.2">
      <c r="A3" s="21"/>
      <c r="B3" s="21"/>
      <c r="C3" s="380"/>
      <c r="D3" s="381"/>
    </row>
    <row r="4" spans="1:4" s="12" customFormat="1" x14ac:dyDescent="0.2">
      <c r="C4" s="380"/>
      <c r="D4" s="381"/>
    </row>
    <row r="5" spans="1:4" s="12" customFormat="1" ht="11.25" customHeight="1" x14ac:dyDescent="0.2">
      <c r="A5" s="476" t="s">
        <v>378</v>
      </c>
      <c r="B5" s="477"/>
      <c r="C5" s="380"/>
      <c r="D5" s="379" t="s">
        <v>376</v>
      </c>
    </row>
    <row r="6" spans="1:4" x14ac:dyDescent="0.2">
      <c r="A6" s="378"/>
      <c r="B6" s="378"/>
      <c r="C6" s="377"/>
      <c r="D6" s="376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375</v>
      </c>
    </row>
    <row r="8" spans="1:4" x14ac:dyDescent="0.2">
      <c r="A8" s="374"/>
      <c r="B8" s="375"/>
      <c r="C8" s="373"/>
      <c r="D8" s="372"/>
    </row>
    <row r="9" spans="1:4" x14ac:dyDescent="0.2">
      <c r="A9" s="374"/>
      <c r="B9" s="375"/>
      <c r="C9" s="373"/>
      <c r="D9" s="372"/>
    </row>
    <row r="10" spans="1:4" x14ac:dyDescent="0.2">
      <c r="A10" s="374"/>
      <c r="B10" s="375"/>
      <c r="C10" s="373"/>
      <c r="D10" s="372"/>
    </row>
    <row r="11" spans="1:4" x14ac:dyDescent="0.2">
      <c r="A11" s="374"/>
      <c r="B11" s="375"/>
      <c r="C11" s="373"/>
      <c r="D11" s="372"/>
    </row>
    <row r="12" spans="1:4" x14ac:dyDescent="0.2">
      <c r="A12" s="374"/>
      <c r="B12" s="375"/>
      <c r="C12" s="373"/>
      <c r="D12" s="372"/>
    </row>
    <row r="13" spans="1:4" x14ac:dyDescent="0.2">
      <c r="A13" s="374"/>
      <c r="B13" s="375"/>
      <c r="C13" s="373"/>
      <c r="D13" s="372"/>
    </row>
    <row r="14" spans="1:4" x14ac:dyDescent="0.2">
      <c r="A14" s="374"/>
      <c r="B14" s="375"/>
      <c r="C14" s="373"/>
      <c r="D14" s="372"/>
    </row>
    <row r="15" spans="1:4" x14ac:dyDescent="0.2">
      <c r="A15" s="374"/>
      <c r="B15" s="375"/>
      <c r="C15" s="373"/>
      <c r="D15" s="372"/>
    </row>
    <row r="16" spans="1:4" x14ac:dyDescent="0.2">
      <c r="A16" s="374"/>
      <c r="B16" s="374"/>
      <c r="C16" s="373"/>
      <c r="D16" s="372"/>
    </row>
    <row r="17" spans="1:4" x14ac:dyDescent="0.2">
      <c r="A17" s="374"/>
      <c r="B17" s="375"/>
      <c r="C17" s="373"/>
      <c r="D17" s="372"/>
    </row>
    <row r="18" spans="1:4" x14ac:dyDescent="0.2">
      <c r="A18" s="374"/>
      <c r="B18" s="375"/>
      <c r="C18" s="373"/>
      <c r="D18" s="372"/>
    </row>
    <row r="19" spans="1:4" x14ac:dyDescent="0.2">
      <c r="A19" s="374"/>
      <c r="B19" s="375"/>
      <c r="C19" s="373"/>
      <c r="D19" s="372"/>
    </row>
    <row r="20" spans="1:4" x14ac:dyDescent="0.2">
      <c r="A20" s="374"/>
      <c r="B20" s="375"/>
      <c r="C20" s="373"/>
      <c r="D20" s="372"/>
    </row>
    <row r="21" spans="1:4" x14ac:dyDescent="0.2">
      <c r="A21" s="374"/>
      <c r="B21" s="375"/>
      <c r="C21" s="373"/>
      <c r="D21" s="372"/>
    </row>
    <row r="22" spans="1:4" x14ac:dyDescent="0.2">
      <c r="A22" s="374"/>
      <c r="B22" s="375"/>
      <c r="C22" s="373"/>
      <c r="D22" s="372"/>
    </row>
    <row r="23" spans="1:4" x14ac:dyDescent="0.2">
      <c r="A23" s="374"/>
      <c r="B23" s="375"/>
      <c r="C23" s="373"/>
      <c r="D23" s="372"/>
    </row>
    <row r="24" spans="1:4" x14ac:dyDescent="0.2">
      <c r="A24" s="374"/>
      <c r="B24" s="375"/>
      <c r="C24" s="373"/>
      <c r="D24" s="372"/>
    </row>
    <row r="25" spans="1:4" x14ac:dyDescent="0.2">
      <c r="A25" s="374"/>
      <c r="B25" s="375"/>
      <c r="C25" s="373"/>
      <c r="D25" s="372"/>
    </row>
    <row r="26" spans="1:4" x14ac:dyDescent="0.2">
      <c r="A26" s="374"/>
      <c r="B26" s="375"/>
      <c r="C26" s="373"/>
      <c r="D26" s="372"/>
    </row>
    <row r="27" spans="1:4" x14ac:dyDescent="0.2">
      <c r="A27" s="374"/>
      <c r="B27" s="375"/>
      <c r="C27" s="373"/>
      <c r="D27" s="372"/>
    </row>
    <row r="28" spans="1:4" x14ac:dyDescent="0.2">
      <c r="A28" s="374"/>
      <c r="B28" s="375"/>
      <c r="C28" s="373"/>
      <c r="D28" s="372"/>
    </row>
    <row r="29" spans="1:4" x14ac:dyDescent="0.2">
      <c r="A29" s="374"/>
      <c r="B29" s="375"/>
      <c r="C29" s="373"/>
      <c r="D29" s="372"/>
    </row>
    <row r="30" spans="1:4" x14ac:dyDescent="0.2">
      <c r="A30" s="374"/>
      <c r="B30" s="375"/>
      <c r="C30" s="373"/>
      <c r="D30" s="372"/>
    </row>
    <row r="31" spans="1:4" x14ac:dyDescent="0.2">
      <c r="A31" s="374"/>
      <c r="B31" s="374"/>
      <c r="C31" s="373"/>
      <c r="D31" s="372"/>
    </row>
    <row r="32" spans="1:4" x14ac:dyDescent="0.2">
      <c r="A32" s="371"/>
      <c r="B32" s="371" t="s">
        <v>316</v>
      </c>
      <c r="C32" s="370">
        <f>SUM(C8:C31)</f>
        <v>0</v>
      </c>
      <c r="D32" s="369">
        <v>0</v>
      </c>
    </row>
    <row r="35" spans="1:4" x14ac:dyDescent="0.2">
      <c r="A35" s="476" t="s">
        <v>377</v>
      </c>
      <c r="B35" s="477"/>
      <c r="C35" s="380"/>
      <c r="D35" s="379" t="s">
        <v>376</v>
      </c>
    </row>
    <row r="36" spans="1:4" x14ac:dyDescent="0.2">
      <c r="A36" s="378"/>
      <c r="B36" s="378"/>
      <c r="C36" s="377"/>
      <c r="D36" s="376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375</v>
      </c>
    </row>
    <row r="38" spans="1:4" x14ac:dyDescent="0.2">
      <c r="A38" s="374">
        <v>124115111</v>
      </c>
      <c r="B38" s="375" t="s">
        <v>520</v>
      </c>
      <c r="C38" s="373">
        <v>1499.71</v>
      </c>
      <c r="D38" s="372"/>
    </row>
    <row r="39" spans="1:4" x14ac:dyDescent="0.2">
      <c r="A39" s="374">
        <v>124135151</v>
      </c>
      <c r="B39" s="375" t="s">
        <v>522</v>
      </c>
      <c r="C39" s="373">
        <v>2858</v>
      </c>
      <c r="D39" s="372"/>
    </row>
    <row r="40" spans="1:4" x14ac:dyDescent="0.2">
      <c r="A40" s="374"/>
      <c r="B40" s="375"/>
      <c r="C40" s="373"/>
      <c r="D40" s="372"/>
    </row>
    <row r="41" spans="1:4" x14ac:dyDescent="0.2">
      <c r="A41" s="374"/>
      <c r="B41" s="375"/>
      <c r="C41" s="373"/>
      <c r="D41" s="372"/>
    </row>
    <row r="42" spans="1:4" x14ac:dyDescent="0.2">
      <c r="A42" s="374"/>
      <c r="B42" s="375"/>
      <c r="C42" s="373"/>
      <c r="D42" s="372"/>
    </row>
    <row r="43" spans="1:4" x14ac:dyDescent="0.2">
      <c r="A43" s="374"/>
      <c r="B43" s="375"/>
      <c r="C43" s="373"/>
      <c r="D43" s="372"/>
    </row>
    <row r="44" spans="1:4" x14ac:dyDescent="0.2">
      <c r="A44" s="374"/>
      <c r="B44" s="375"/>
      <c r="C44" s="373"/>
      <c r="D44" s="372"/>
    </row>
    <row r="45" spans="1:4" x14ac:dyDescent="0.2">
      <c r="A45" s="374"/>
      <c r="B45" s="375"/>
      <c r="C45" s="373"/>
      <c r="D45" s="372"/>
    </row>
    <row r="46" spans="1:4" x14ac:dyDescent="0.2">
      <c r="A46" s="374"/>
      <c r="B46" s="374"/>
      <c r="C46" s="373"/>
      <c r="D46" s="372"/>
    </row>
    <row r="47" spans="1:4" x14ac:dyDescent="0.2">
      <c r="A47" s="374"/>
      <c r="B47" s="375"/>
      <c r="C47" s="373"/>
      <c r="D47" s="372"/>
    </row>
    <row r="48" spans="1:4" x14ac:dyDescent="0.2">
      <c r="A48" s="374"/>
      <c r="B48" s="375"/>
      <c r="C48" s="373"/>
      <c r="D48" s="372"/>
    </row>
    <row r="49" spans="1:4" x14ac:dyDescent="0.2">
      <c r="A49" s="374"/>
      <c r="B49" s="375"/>
      <c r="C49" s="373"/>
      <c r="D49" s="372"/>
    </row>
    <row r="50" spans="1:4" x14ac:dyDescent="0.2">
      <c r="A50" s="374"/>
      <c r="B50" s="375"/>
      <c r="C50" s="373"/>
      <c r="D50" s="372"/>
    </row>
    <row r="51" spans="1:4" x14ac:dyDescent="0.2">
      <c r="A51" s="374"/>
      <c r="B51" s="375"/>
      <c r="C51" s="373"/>
      <c r="D51" s="372"/>
    </row>
    <row r="52" spans="1:4" x14ac:dyDescent="0.2">
      <c r="A52" s="374"/>
      <c r="B52" s="375"/>
      <c r="C52" s="373"/>
      <c r="D52" s="372"/>
    </row>
    <row r="53" spans="1:4" x14ac:dyDescent="0.2">
      <c r="A53" s="374"/>
      <c r="B53" s="375"/>
      <c r="C53" s="373"/>
      <c r="D53" s="372"/>
    </row>
    <row r="54" spans="1:4" x14ac:dyDescent="0.2">
      <c r="A54" s="374"/>
      <c r="B54" s="375"/>
      <c r="C54" s="373"/>
      <c r="D54" s="372"/>
    </row>
    <row r="55" spans="1:4" x14ac:dyDescent="0.2">
      <c r="A55" s="374"/>
      <c r="B55" s="375"/>
      <c r="C55" s="373"/>
      <c r="D55" s="372"/>
    </row>
    <row r="56" spans="1:4" x14ac:dyDescent="0.2">
      <c r="A56" s="374"/>
      <c r="B56" s="375"/>
      <c r="C56" s="373"/>
      <c r="D56" s="372"/>
    </row>
    <row r="57" spans="1:4" x14ac:dyDescent="0.2">
      <c r="A57" s="374"/>
      <c r="B57" s="375"/>
      <c r="C57" s="373"/>
      <c r="D57" s="372"/>
    </row>
    <row r="58" spans="1:4" x14ac:dyDescent="0.2">
      <c r="A58" s="374"/>
      <c r="B58" s="375"/>
      <c r="C58" s="373"/>
      <c r="D58" s="372"/>
    </row>
    <row r="59" spans="1:4" x14ac:dyDescent="0.2">
      <c r="A59" s="374"/>
      <c r="B59" s="375"/>
      <c r="C59" s="373"/>
      <c r="D59" s="372"/>
    </row>
    <row r="60" spans="1:4" x14ac:dyDescent="0.2">
      <c r="A60" s="374"/>
      <c r="B60" s="375"/>
      <c r="C60" s="373"/>
      <c r="D60" s="372"/>
    </row>
    <row r="61" spans="1:4" x14ac:dyDescent="0.2">
      <c r="A61" s="374"/>
      <c r="B61" s="374"/>
      <c r="C61" s="373"/>
      <c r="D61" s="372"/>
    </row>
    <row r="62" spans="1:4" x14ac:dyDescent="0.2">
      <c r="A62" s="371"/>
      <c r="B62" s="371" t="s">
        <v>374</v>
      </c>
      <c r="C62" s="370">
        <f>SUM(C38:C61)</f>
        <v>4357.71</v>
      </c>
      <c r="D62" s="369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7" right="0.7" top="0.75" bottom="0.75" header="0.3" footer="0.3"/>
  <pageSetup scale="8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56" t="s">
        <v>142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233</v>
      </c>
      <c r="B4" s="169"/>
      <c r="C4" s="169"/>
      <c r="D4" s="170"/>
    </row>
    <row r="5" spans="1:4" ht="14.1" customHeight="1" x14ac:dyDescent="0.2">
      <c r="A5" s="139" t="s">
        <v>143</v>
      </c>
      <c r="B5" s="140"/>
      <c r="C5" s="140"/>
      <c r="D5" s="167"/>
    </row>
    <row r="6" spans="1:4" ht="27.95" customHeight="1" x14ac:dyDescent="0.2">
      <c r="A6" s="458" t="s">
        <v>212</v>
      </c>
      <c r="B6" s="468"/>
      <c r="C6" s="468"/>
      <c r="D6" s="469"/>
    </row>
    <row r="7" spans="1:4" ht="27.95" customHeight="1" thickBot="1" x14ac:dyDescent="0.25">
      <c r="A7" s="478" t="s">
        <v>213</v>
      </c>
      <c r="B7" s="479"/>
      <c r="C7" s="479"/>
      <c r="D7" s="480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BreakPreview" zoomScaleNormal="100" zoomScaleSheetLayoutView="100" workbookViewId="0">
      <pane ySplit="8" topLeftCell="A9" activePane="bottomLeft" state="frozen"/>
      <selection pane="bottomLeft" activeCell="D10" sqref="D10"/>
    </sheetView>
  </sheetViews>
  <sheetFormatPr baseColWidth="10" defaultRowHeight="11.25" x14ac:dyDescent="0.2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80"/>
    </row>
    <row r="2" spans="1:4" s="12" customFormat="1" x14ac:dyDescent="0.2">
      <c r="A2" s="21" t="s">
        <v>0</v>
      </c>
      <c r="B2" s="21"/>
      <c r="C2" s="380"/>
    </row>
    <row r="3" spans="1:4" s="12" customFormat="1" x14ac:dyDescent="0.2">
      <c r="A3" s="21"/>
      <c r="B3" s="21"/>
      <c r="C3" s="380"/>
    </row>
    <row r="4" spans="1:4" s="12" customFormat="1" x14ac:dyDescent="0.2">
      <c r="A4" s="21"/>
      <c r="B4" s="21"/>
      <c r="C4" s="380"/>
    </row>
    <row r="5" spans="1:4" s="12" customFormat="1" x14ac:dyDescent="0.2">
      <c r="C5" s="380"/>
    </row>
    <row r="6" spans="1:4" s="12" customFormat="1" ht="11.25" customHeight="1" x14ac:dyDescent="0.2">
      <c r="A6" s="476" t="s">
        <v>226</v>
      </c>
      <c r="B6" s="477"/>
      <c r="C6" s="380"/>
      <c r="D6" s="396" t="s">
        <v>412</v>
      </c>
    </row>
    <row r="7" spans="1:4" x14ac:dyDescent="0.2">
      <c r="A7" s="378"/>
      <c r="B7" s="378"/>
      <c r="C7" s="377"/>
    </row>
    <row r="8" spans="1:4" ht="15" customHeight="1" x14ac:dyDescent="0.2">
      <c r="A8" s="228" t="s">
        <v>45</v>
      </c>
      <c r="B8" s="395" t="s">
        <v>46</v>
      </c>
      <c r="C8" s="293" t="s">
        <v>47</v>
      </c>
      <c r="D8" s="293" t="s">
        <v>48</v>
      </c>
    </row>
    <row r="9" spans="1:4" x14ac:dyDescent="0.2">
      <c r="A9" s="392">
        <v>5500</v>
      </c>
      <c r="B9" s="394" t="s">
        <v>411</v>
      </c>
      <c r="C9" s="388">
        <v>11857.87</v>
      </c>
      <c r="D9" s="388">
        <v>11752.98</v>
      </c>
    </row>
    <row r="10" spans="1:4" x14ac:dyDescent="0.2">
      <c r="A10" s="390">
        <v>5510</v>
      </c>
      <c r="B10" s="393" t="s">
        <v>410</v>
      </c>
      <c r="C10" s="388">
        <f>SUM(C11:C18)</f>
        <v>0</v>
      </c>
      <c r="D10" s="388">
        <f>SUM(D11:D18)</f>
        <v>0</v>
      </c>
    </row>
    <row r="11" spans="1:4" x14ac:dyDescent="0.2">
      <c r="A11" s="390">
        <v>5511</v>
      </c>
      <c r="B11" s="393" t="s">
        <v>409</v>
      </c>
      <c r="C11" s="388">
        <v>0</v>
      </c>
      <c r="D11" s="387">
        <v>0</v>
      </c>
    </row>
    <row r="12" spans="1:4" x14ac:dyDescent="0.2">
      <c r="A12" s="390">
        <v>5512</v>
      </c>
      <c r="B12" s="393" t="s">
        <v>408</v>
      </c>
      <c r="C12" s="388">
        <v>0</v>
      </c>
      <c r="D12" s="387">
        <v>0</v>
      </c>
    </row>
    <row r="13" spans="1:4" x14ac:dyDescent="0.2">
      <c r="A13" s="390">
        <v>5513</v>
      </c>
      <c r="B13" s="393" t="s">
        <v>407</v>
      </c>
      <c r="C13" s="388">
        <v>0</v>
      </c>
      <c r="D13" s="387">
        <v>0</v>
      </c>
    </row>
    <row r="14" spans="1:4" x14ac:dyDescent="0.2">
      <c r="A14" s="390">
        <v>5514</v>
      </c>
      <c r="B14" s="393" t="s">
        <v>406</v>
      </c>
      <c r="C14" s="388">
        <v>0</v>
      </c>
      <c r="D14" s="387">
        <v>0</v>
      </c>
    </row>
    <row r="15" spans="1:4" x14ac:dyDescent="0.2">
      <c r="A15" s="390">
        <v>5515</v>
      </c>
      <c r="B15" s="393" t="s">
        <v>405</v>
      </c>
      <c r="C15" s="388">
        <v>0</v>
      </c>
      <c r="D15" s="387">
        <v>0</v>
      </c>
    </row>
    <row r="16" spans="1:4" x14ac:dyDescent="0.2">
      <c r="A16" s="390">
        <v>5516</v>
      </c>
      <c r="B16" s="393" t="s">
        <v>404</v>
      </c>
      <c r="C16" s="388">
        <v>0</v>
      </c>
      <c r="D16" s="387">
        <v>0</v>
      </c>
    </row>
    <row r="17" spans="1:4" x14ac:dyDescent="0.2">
      <c r="A17" s="390">
        <v>5517</v>
      </c>
      <c r="B17" s="393" t="s">
        <v>403</v>
      </c>
      <c r="C17" s="388">
        <v>0</v>
      </c>
      <c r="D17" s="387">
        <v>0</v>
      </c>
    </row>
    <row r="18" spans="1:4" x14ac:dyDescent="0.2">
      <c r="A18" s="390">
        <v>5518</v>
      </c>
      <c r="B18" s="393" t="s">
        <v>402</v>
      </c>
      <c r="C18" s="388">
        <v>0</v>
      </c>
      <c r="D18" s="387">
        <v>0</v>
      </c>
    </row>
    <row r="19" spans="1:4" x14ac:dyDescent="0.2">
      <c r="A19" s="390">
        <v>5520</v>
      </c>
      <c r="B19" s="393" t="s">
        <v>401</v>
      </c>
      <c r="C19" s="388">
        <f>SUM(C20:C21)</f>
        <v>0</v>
      </c>
      <c r="D19" s="388">
        <f>SUM(D20:D21)</f>
        <v>0</v>
      </c>
    </row>
    <row r="20" spans="1:4" x14ac:dyDescent="0.2">
      <c r="A20" s="390">
        <v>5521</v>
      </c>
      <c r="B20" s="393" t="s">
        <v>400</v>
      </c>
      <c r="C20" s="388">
        <v>0</v>
      </c>
      <c r="D20" s="387">
        <v>0</v>
      </c>
    </row>
    <row r="21" spans="1:4" x14ac:dyDescent="0.2">
      <c r="A21" s="390">
        <v>5522</v>
      </c>
      <c r="B21" s="393" t="s">
        <v>399</v>
      </c>
      <c r="C21" s="388">
        <v>0</v>
      </c>
      <c r="D21" s="387">
        <v>0</v>
      </c>
    </row>
    <row r="22" spans="1:4" x14ac:dyDescent="0.2">
      <c r="A22" s="390">
        <v>5530</v>
      </c>
      <c r="B22" s="393" t="s">
        <v>398</v>
      </c>
      <c r="C22" s="388">
        <f>SUM(C23:C27)</f>
        <v>0</v>
      </c>
      <c r="D22" s="388">
        <f>SUM(D23:D27)</f>
        <v>0</v>
      </c>
    </row>
    <row r="23" spans="1:4" x14ac:dyDescent="0.2">
      <c r="A23" s="390">
        <v>5531</v>
      </c>
      <c r="B23" s="393" t="s">
        <v>397</v>
      </c>
      <c r="C23" s="388">
        <v>0</v>
      </c>
      <c r="D23" s="387">
        <v>0</v>
      </c>
    </row>
    <row r="24" spans="1:4" x14ac:dyDescent="0.2">
      <c r="A24" s="390">
        <v>5532</v>
      </c>
      <c r="B24" s="393" t="s">
        <v>396</v>
      </c>
      <c r="C24" s="388">
        <v>0</v>
      </c>
      <c r="D24" s="387">
        <v>0</v>
      </c>
    </row>
    <row r="25" spans="1:4" x14ac:dyDescent="0.2">
      <c r="A25" s="390">
        <v>5533</v>
      </c>
      <c r="B25" s="393" t="s">
        <v>395</v>
      </c>
      <c r="C25" s="388">
        <v>0</v>
      </c>
      <c r="D25" s="387">
        <v>0</v>
      </c>
    </row>
    <row r="26" spans="1:4" x14ac:dyDescent="0.2">
      <c r="A26" s="390">
        <v>5534</v>
      </c>
      <c r="B26" s="393" t="s">
        <v>394</v>
      </c>
      <c r="C26" s="388">
        <v>0</v>
      </c>
      <c r="D26" s="387">
        <v>0</v>
      </c>
    </row>
    <row r="27" spans="1:4" x14ac:dyDescent="0.2">
      <c r="A27" s="390">
        <v>5535</v>
      </c>
      <c r="B27" s="393" t="s">
        <v>393</v>
      </c>
      <c r="C27" s="388">
        <v>0</v>
      </c>
      <c r="D27" s="387">
        <v>0</v>
      </c>
    </row>
    <row r="28" spans="1:4" x14ac:dyDescent="0.2">
      <c r="A28" s="390">
        <v>5540</v>
      </c>
      <c r="B28" s="393" t="s">
        <v>392</v>
      </c>
      <c r="C28" s="388">
        <f>C29</f>
        <v>0</v>
      </c>
      <c r="D28" s="387">
        <f>D29</f>
        <v>0</v>
      </c>
    </row>
    <row r="29" spans="1:4" x14ac:dyDescent="0.2">
      <c r="A29" s="390">
        <v>5541</v>
      </c>
      <c r="B29" s="393" t="s">
        <v>392</v>
      </c>
      <c r="C29" s="388">
        <v>0</v>
      </c>
      <c r="D29" s="387">
        <v>0</v>
      </c>
    </row>
    <row r="30" spans="1:4" x14ac:dyDescent="0.2">
      <c r="A30" s="390">
        <v>5550</v>
      </c>
      <c r="B30" s="389" t="s">
        <v>391</v>
      </c>
      <c r="C30" s="388">
        <f>SUM(C31)</f>
        <v>0</v>
      </c>
      <c r="D30" s="388">
        <f>SUM(D31)</f>
        <v>0</v>
      </c>
    </row>
    <row r="31" spans="1:4" x14ac:dyDescent="0.2">
      <c r="A31" s="390">
        <v>5551</v>
      </c>
      <c r="B31" s="389" t="s">
        <v>391</v>
      </c>
      <c r="C31" s="388">
        <v>0</v>
      </c>
      <c r="D31" s="387">
        <v>0</v>
      </c>
    </row>
    <row r="32" spans="1:4" x14ac:dyDescent="0.2">
      <c r="A32" s="390">
        <v>5590</v>
      </c>
      <c r="B32" s="389" t="s">
        <v>390</v>
      </c>
      <c r="C32" s="388">
        <f>SUM(C33:C40)</f>
        <v>0</v>
      </c>
      <c r="D32" s="388">
        <f>SUM(D33:D40)</f>
        <v>0</v>
      </c>
    </row>
    <row r="33" spans="1:4" x14ac:dyDescent="0.2">
      <c r="A33" s="390">
        <v>5591</v>
      </c>
      <c r="B33" s="389" t="s">
        <v>389</v>
      </c>
      <c r="C33" s="388">
        <v>0</v>
      </c>
      <c r="D33" s="387">
        <v>0</v>
      </c>
    </row>
    <row r="34" spans="1:4" x14ac:dyDescent="0.2">
      <c r="A34" s="390">
        <v>5592</v>
      </c>
      <c r="B34" s="389" t="s">
        <v>388</v>
      </c>
      <c r="C34" s="388">
        <v>0</v>
      </c>
      <c r="D34" s="387">
        <v>0</v>
      </c>
    </row>
    <row r="35" spans="1:4" x14ac:dyDescent="0.2">
      <c r="A35" s="390">
        <v>5593</v>
      </c>
      <c r="B35" s="389" t="s">
        <v>387</v>
      </c>
      <c r="C35" s="388">
        <v>0</v>
      </c>
      <c r="D35" s="387">
        <v>0</v>
      </c>
    </row>
    <row r="36" spans="1:4" x14ac:dyDescent="0.2">
      <c r="A36" s="390">
        <v>5594</v>
      </c>
      <c r="B36" s="389" t="s">
        <v>386</v>
      </c>
      <c r="C36" s="388">
        <v>0</v>
      </c>
      <c r="D36" s="387">
        <v>0</v>
      </c>
    </row>
    <row r="37" spans="1:4" x14ac:dyDescent="0.2">
      <c r="A37" s="390">
        <v>5595</v>
      </c>
      <c r="B37" s="389" t="s">
        <v>385</v>
      </c>
      <c r="C37" s="388">
        <v>0</v>
      </c>
      <c r="D37" s="387">
        <v>0</v>
      </c>
    </row>
    <row r="38" spans="1:4" x14ac:dyDescent="0.2">
      <c r="A38" s="390">
        <v>5596</v>
      </c>
      <c r="B38" s="389" t="s">
        <v>384</v>
      </c>
      <c r="C38" s="388">
        <v>0</v>
      </c>
      <c r="D38" s="387">
        <v>0</v>
      </c>
    </row>
    <row r="39" spans="1:4" x14ac:dyDescent="0.2">
      <c r="A39" s="390">
        <v>5597</v>
      </c>
      <c r="B39" s="389" t="s">
        <v>383</v>
      </c>
      <c r="C39" s="388">
        <v>0</v>
      </c>
      <c r="D39" s="387">
        <v>0</v>
      </c>
    </row>
    <row r="40" spans="1:4" x14ac:dyDescent="0.2">
      <c r="A40" s="390">
        <v>5599</v>
      </c>
      <c r="B40" s="389" t="s">
        <v>382</v>
      </c>
      <c r="C40" s="388">
        <v>0</v>
      </c>
      <c r="D40" s="387">
        <v>0</v>
      </c>
    </row>
    <row r="41" spans="1:4" x14ac:dyDescent="0.2">
      <c r="A41" s="392">
        <v>5600</v>
      </c>
      <c r="B41" s="391" t="s">
        <v>381</v>
      </c>
      <c r="C41" s="388">
        <f>SUM(C42)</f>
        <v>0</v>
      </c>
      <c r="D41" s="388">
        <f>SUM(D42)</f>
        <v>0</v>
      </c>
    </row>
    <row r="42" spans="1:4" x14ac:dyDescent="0.2">
      <c r="A42" s="390">
        <v>5610</v>
      </c>
      <c r="B42" s="389" t="s">
        <v>380</v>
      </c>
      <c r="C42" s="388">
        <f>SUM(C43)</f>
        <v>0</v>
      </c>
      <c r="D42" s="388">
        <f>SUM(D43)</f>
        <v>0</v>
      </c>
    </row>
    <row r="43" spans="1:4" x14ac:dyDescent="0.2">
      <c r="A43" s="386">
        <v>5611</v>
      </c>
      <c r="B43" s="385" t="s">
        <v>379</v>
      </c>
      <c r="C43" s="384">
        <v>0</v>
      </c>
      <c r="D43" s="383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" right="0.7" top="0.75" bottom="0.75" header="0.3" footer="0.3"/>
  <pageSetup scale="7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Normal="100" zoomScaleSheetLayoutView="100" workbookViewId="0">
      <selection activeCell="C16" sqref="C16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134</v>
      </c>
      <c r="B5" s="415"/>
      <c r="C5" s="414" t="s">
        <v>140</v>
      </c>
    </row>
    <row r="6" spans="1:3" x14ac:dyDescent="0.2">
      <c r="A6" s="413"/>
      <c r="B6" s="413"/>
      <c r="C6" s="412"/>
    </row>
    <row r="7" spans="1:3" ht="15" customHeight="1" x14ac:dyDescent="0.2">
      <c r="A7" s="228" t="s">
        <v>45</v>
      </c>
      <c r="B7" s="411" t="s">
        <v>46</v>
      </c>
      <c r="C7" s="395" t="s">
        <v>265</v>
      </c>
    </row>
    <row r="8" spans="1:3" x14ac:dyDescent="0.2">
      <c r="A8" s="408">
        <v>900001</v>
      </c>
      <c r="B8" s="410" t="s">
        <v>426</v>
      </c>
      <c r="C8" s="406">
        <v>456727.82</v>
      </c>
    </row>
    <row r="9" spans="1:3" x14ac:dyDescent="0.2">
      <c r="A9" s="408">
        <v>900002</v>
      </c>
      <c r="B9" s="407" t="s">
        <v>425</v>
      </c>
      <c r="C9" s="406">
        <f>SUM(C10:C14)</f>
        <v>0</v>
      </c>
    </row>
    <row r="10" spans="1:3" x14ac:dyDescent="0.2">
      <c r="A10" s="409">
        <v>4320</v>
      </c>
      <c r="B10" s="403" t="s">
        <v>424</v>
      </c>
      <c r="C10" s="400"/>
    </row>
    <row r="11" spans="1:3" ht="22.5" x14ac:dyDescent="0.2">
      <c r="A11" s="409">
        <v>4330</v>
      </c>
      <c r="B11" s="403" t="s">
        <v>423</v>
      </c>
      <c r="C11" s="400"/>
    </row>
    <row r="12" spans="1:3" x14ac:dyDescent="0.2">
      <c r="A12" s="409">
        <v>4340</v>
      </c>
      <c r="B12" s="403" t="s">
        <v>422</v>
      </c>
      <c r="C12" s="400"/>
    </row>
    <row r="13" spans="1:3" x14ac:dyDescent="0.2">
      <c r="A13" s="409">
        <v>4399</v>
      </c>
      <c r="B13" s="403" t="s">
        <v>421</v>
      </c>
      <c r="C13" s="400"/>
    </row>
    <row r="14" spans="1:3" x14ac:dyDescent="0.2">
      <c r="A14" s="402">
        <v>4400</v>
      </c>
      <c r="B14" s="403" t="s">
        <v>420</v>
      </c>
      <c r="C14" s="400"/>
    </row>
    <row r="15" spans="1:3" x14ac:dyDescent="0.2">
      <c r="A15" s="408">
        <v>900003</v>
      </c>
      <c r="B15" s="407" t="s">
        <v>419</v>
      </c>
      <c r="C15" s="406">
        <f>SUM(C16:C19)</f>
        <v>0</v>
      </c>
    </row>
    <row r="16" spans="1:3" x14ac:dyDescent="0.2">
      <c r="A16" s="405">
        <v>52</v>
      </c>
      <c r="B16" s="403" t="s">
        <v>418</v>
      </c>
      <c r="C16" s="400"/>
    </row>
    <row r="17" spans="1:3" x14ac:dyDescent="0.2">
      <c r="A17" s="405">
        <v>62</v>
      </c>
      <c r="B17" s="403" t="s">
        <v>417</v>
      </c>
      <c r="C17" s="400"/>
    </row>
    <row r="18" spans="1:3" x14ac:dyDescent="0.2">
      <c r="A18" s="404" t="s">
        <v>416</v>
      </c>
      <c r="B18" s="403" t="s">
        <v>415</v>
      </c>
      <c r="C18" s="400"/>
    </row>
    <row r="19" spans="1:3" x14ac:dyDescent="0.2">
      <c r="A19" s="402">
        <v>4500</v>
      </c>
      <c r="B19" s="401" t="s">
        <v>414</v>
      </c>
      <c r="C19" s="400"/>
    </row>
    <row r="20" spans="1:3" x14ac:dyDescent="0.2">
      <c r="A20" s="399">
        <v>900004</v>
      </c>
      <c r="B20" s="398" t="s">
        <v>413</v>
      </c>
      <c r="C20" s="397">
        <f>+C8+C9-C15</f>
        <v>456727.82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56" t="s">
        <v>142</v>
      </c>
      <c r="B2" s="457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233</v>
      </c>
      <c r="B4" s="169"/>
      <c r="C4" s="169"/>
      <c r="D4" s="174"/>
    </row>
    <row r="5" spans="1:4" ht="14.1" customHeight="1" x14ac:dyDescent="0.2">
      <c r="A5" s="139" t="s">
        <v>143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81" t="s">
        <v>215</v>
      </c>
      <c r="B7" s="482"/>
      <c r="C7" s="12"/>
      <c r="D7" s="96"/>
    </row>
    <row r="8" spans="1:4" ht="14.1" customHeight="1" x14ac:dyDescent="0.2">
      <c r="A8" s="176" t="s">
        <v>216</v>
      </c>
      <c r="B8" s="173"/>
      <c r="C8" s="12"/>
      <c r="D8" s="96"/>
    </row>
    <row r="9" spans="1:4" ht="14.1" customHeight="1" x14ac:dyDescent="0.2">
      <c r="A9" s="176" t="s">
        <v>217</v>
      </c>
      <c r="B9" s="173"/>
      <c r="C9" s="12"/>
      <c r="D9" s="96"/>
    </row>
    <row r="10" spans="1:4" ht="14.1" customHeight="1" x14ac:dyDescent="0.2">
      <c r="A10" s="176" t="s">
        <v>218</v>
      </c>
      <c r="B10" s="173"/>
      <c r="C10" s="12"/>
      <c r="D10" s="96"/>
    </row>
    <row r="11" spans="1:4" ht="14.1" customHeight="1" thickBot="1" x14ac:dyDescent="0.25">
      <c r="A11" s="177" t="s">
        <v>219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view="pageBreakPreview" zoomScaleNormal="100" zoomScaleSheetLayoutView="100" workbookViewId="0">
      <selection activeCell="C11" sqref="C1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6" t="s">
        <v>135</v>
      </c>
      <c r="B5" s="415"/>
      <c r="C5" s="427" t="s">
        <v>141</v>
      </c>
    </row>
    <row r="6" spans="1:3" ht="11.25" customHeight="1" x14ac:dyDescent="0.2">
      <c r="A6" s="413"/>
      <c r="B6" s="412"/>
      <c r="C6" s="426"/>
    </row>
    <row r="7" spans="1:3" ht="15" customHeight="1" x14ac:dyDescent="0.2">
      <c r="A7" s="228" t="s">
        <v>45</v>
      </c>
      <c r="B7" s="411" t="s">
        <v>46</v>
      </c>
      <c r="C7" s="395" t="s">
        <v>265</v>
      </c>
    </row>
    <row r="8" spans="1:3" x14ac:dyDescent="0.2">
      <c r="A8" s="425">
        <v>900001</v>
      </c>
      <c r="B8" s="424" t="s">
        <v>449</v>
      </c>
      <c r="C8" s="423">
        <v>451595.24</v>
      </c>
    </row>
    <row r="9" spans="1:3" x14ac:dyDescent="0.2">
      <c r="A9" s="425">
        <v>900002</v>
      </c>
      <c r="B9" s="424" t="s">
        <v>448</v>
      </c>
      <c r="C9" s="423">
        <f>SUM(C10:C26)</f>
        <v>4357.71</v>
      </c>
    </row>
    <row r="10" spans="1:3" x14ac:dyDescent="0.2">
      <c r="A10" s="409">
        <v>5100</v>
      </c>
      <c r="B10" s="422" t="s">
        <v>447</v>
      </c>
      <c r="C10" s="420">
        <v>4357.71</v>
      </c>
    </row>
    <row r="11" spans="1:3" x14ac:dyDescent="0.2">
      <c r="A11" s="409">
        <v>5200</v>
      </c>
      <c r="B11" s="422" t="s">
        <v>446</v>
      </c>
      <c r="C11" s="420"/>
    </row>
    <row r="12" spans="1:3" x14ac:dyDescent="0.2">
      <c r="A12" s="409">
        <v>5300</v>
      </c>
      <c r="B12" s="422" t="s">
        <v>445</v>
      </c>
      <c r="C12" s="420"/>
    </row>
    <row r="13" spans="1:3" x14ac:dyDescent="0.2">
      <c r="A13" s="409">
        <v>5400</v>
      </c>
      <c r="B13" s="422" t="s">
        <v>444</v>
      </c>
      <c r="C13" s="420"/>
    </row>
    <row r="14" spans="1:3" x14ac:dyDescent="0.2">
      <c r="A14" s="409">
        <v>5500</v>
      </c>
      <c r="B14" s="422" t="s">
        <v>443</v>
      </c>
      <c r="C14" s="420"/>
    </row>
    <row r="15" spans="1:3" x14ac:dyDescent="0.2">
      <c r="A15" s="409">
        <v>5600</v>
      </c>
      <c r="B15" s="422" t="s">
        <v>442</v>
      </c>
      <c r="C15" s="420"/>
    </row>
    <row r="16" spans="1:3" x14ac:dyDescent="0.2">
      <c r="A16" s="409">
        <v>5700</v>
      </c>
      <c r="B16" s="422" t="s">
        <v>441</v>
      </c>
      <c r="C16" s="420"/>
    </row>
    <row r="17" spans="1:3" x14ac:dyDescent="0.2">
      <c r="A17" s="409" t="s">
        <v>440</v>
      </c>
      <c r="B17" s="422" t="s">
        <v>439</v>
      </c>
      <c r="C17" s="420"/>
    </row>
    <row r="18" spans="1:3" x14ac:dyDescent="0.2">
      <c r="A18" s="409">
        <v>5900</v>
      </c>
      <c r="B18" s="422" t="s">
        <v>438</v>
      </c>
      <c r="C18" s="420"/>
    </row>
    <row r="19" spans="1:3" x14ac:dyDescent="0.2">
      <c r="A19" s="405">
        <v>6200</v>
      </c>
      <c r="B19" s="422" t="s">
        <v>437</v>
      </c>
      <c r="C19" s="420"/>
    </row>
    <row r="20" spans="1:3" x14ac:dyDescent="0.2">
      <c r="A20" s="405">
        <v>7200</v>
      </c>
      <c r="B20" s="422" t="s">
        <v>436</v>
      </c>
      <c r="C20" s="420"/>
    </row>
    <row r="21" spans="1:3" x14ac:dyDescent="0.2">
      <c r="A21" s="405">
        <v>7300</v>
      </c>
      <c r="B21" s="422" t="s">
        <v>435</v>
      </c>
      <c r="C21" s="420"/>
    </row>
    <row r="22" spans="1:3" x14ac:dyDescent="0.2">
      <c r="A22" s="405">
        <v>7500</v>
      </c>
      <c r="B22" s="422" t="s">
        <v>434</v>
      </c>
      <c r="C22" s="420"/>
    </row>
    <row r="23" spans="1:3" x14ac:dyDescent="0.2">
      <c r="A23" s="405">
        <v>7900</v>
      </c>
      <c r="B23" s="422" t="s">
        <v>433</v>
      </c>
      <c r="C23" s="420"/>
    </row>
    <row r="24" spans="1:3" x14ac:dyDescent="0.2">
      <c r="A24" s="405">
        <v>9100</v>
      </c>
      <c r="B24" s="422" t="s">
        <v>432</v>
      </c>
      <c r="C24" s="420"/>
    </row>
    <row r="25" spans="1:3" x14ac:dyDescent="0.2">
      <c r="A25" s="405">
        <v>9900</v>
      </c>
      <c r="B25" s="422" t="s">
        <v>431</v>
      </c>
      <c r="C25" s="420"/>
    </row>
    <row r="26" spans="1:3" x14ac:dyDescent="0.2">
      <c r="A26" s="405">
        <v>7400</v>
      </c>
      <c r="B26" s="421" t="s">
        <v>430</v>
      </c>
      <c r="C26" s="420"/>
    </row>
    <row r="27" spans="1:3" x14ac:dyDescent="0.2">
      <c r="A27" s="425">
        <v>900003</v>
      </c>
      <c r="B27" s="424" t="s">
        <v>429</v>
      </c>
      <c r="C27" s="423">
        <f>SUM(C28:C34)</f>
        <v>0</v>
      </c>
    </row>
    <row r="28" spans="1:3" ht="22.5" x14ac:dyDescent="0.2">
      <c r="A28" s="409">
        <v>5510</v>
      </c>
      <c r="B28" s="422" t="s">
        <v>410</v>
      </c>
      <c r="C28" s="420"/>
    </row>
    <row r="29" spans="1:3" x14ac:dyDescent="0.2">
      <c r="A29" s="409">
        <v>5520</v>
      </c>
      <c r="B29" s="422" t="s">
        <v>401</v>
      </c>
      <c r="C29" s="420"/>
    </row>
    <row r="30" spans="1:3" x14ac:dyDescent="0.2">
      <c r="A30" s="409">
        <v>5530</v>
      </c>
      <c r="B30" s="422" t="s">
        <v>398</v>
      </c>
      <c r="C30" s="420"/>
    </row>
    <row r="31" spans="1:3" ht="22.5" x14ac:dyDescent="0.2">
      <c r="A31" s="409">
        <v>5540</v>
      </c>
      <c r="B31" s="422" t="s">
        <v>392</v>
      </c>
      <c r="C31" s="420"/>
    </row>
    <row r="32" spans="1:3" x14ac:dyDescent="0.2">
      <c r="A32" s="409">
        <v>5550</v>
      </c>
      <c r="B32" s="422" t="s">
        <v>391</v>
      </c>
      <c r="C32" s="420"/>
    </row>
    <row r="33" spans="1:3" x14ac:dyDescent="0.2">
      <c r="A33" s="409">
        <v>5590</v>
      </c>
      <c r="B33" s="422" t="s">
        <v>390</v>
      </c>
      <c r="C33" s="420"/>
    </row>
    <row r="34" spans="1:3" x14ac:dyDescent="0.2">
      <c r="A34" s="409">
        <v>5600</v>
      </c>
      <c r="B34" s="421" t="s">
        <v>428</v>
      </c>
      <c r="C34" s="420"/>
    </row>
    <row r="35" spans="1:3" x14ac:dyDescent="0.2">
      <c r="A35" s="419">
        <v>900004</v>
      </c>
      <c r="B35" s="418" t="s">
        <v>427</v>
      </c>
      <c r="C35" s="417">
        <f>+C8-C9+C27</f>
        <v>447237.52999999997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56" t="s">
        <v>142</v>
      </c>
      <c r="B2" s="457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233</v>
      </c>
      <c r="B4" s="169"/>
      <c r="C4" s="169"/>
      <c r="D4" s="95"/>
    </row>
    <row r="5" spans="1:4" ht="14.1" customHeight="1" x14ac:dyDescent="0.2">
      <c r="A5" s="139" t="s">
        <v>143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81" t="s">
        <v>220</v>
      </c>
      <c r="B7" s="482"/>
      <c r="C7" s="13"/>
      <c r="D7" s="96"/>
    </row>
    <row r="8" spans="1:4" ht="14.1" customHeight="1" x14ac:dyDescent="0.2">
      <c r="A8" s="179" t="s">
        <v>221</v>
      </c>
      <c r="B8" s="173"/>
      <c r="C8" s="13"/>
      <c r="D8" s="96"/>
    </row>
    <row r="9" spans="1:4" ht="14.1" customHeight="1" x14ac:dyDescent="0.2">
      <c r="A9" s="179" t="s">
        <v>222</v>
      </c>
      <c r="B9" s="173"/>
      <c r="C9" s="13"/>
      <c r="D9" s="96"/>
    </row>
    <row r="10" spans="1:4" ht="14.1" customHeight="1" x14ac:dyDescent="0.2">
      <c r="A10" s="179" t="s">
        <v>223</v>
      </c>
      <c r="B10" s="173"/>
      <c r="C10" s="13"/>
      <c r="D10" s="96"/>
    </row>
    <row r="11" spans="1:4" ht="14.1" customHeight="1" thickBot="1" x14ac:dyDescent="0.25">
      <c r="A11" s="180" t="s">
        <v>224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56" t="s">
        <v>142</v>
      </c>
      <c r="B2" s="457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233</v>
      </c>
      <c r="B4" s="94"/>
      <c r="C4" s="94"/>
      <c r="D4" s="94"/>
      <c r="E4" s="95"/>
    </row>
    <row r="5" spans="1:5" ht="14.1" customHeight="1" x14ac:dyDescent="0.2">
      <c r="A5" s="139" t="s">
        <v>143</v>
      </c>
      <c r="B5" s="92"/>
      <c r="C5" s="92"/>
      <c r="D5" s="92"/>
      <c r="E5" s="93"/>
    </row>
    <row r="6" spans="1:5" ht="14.1" customHeight="1" x14ac:dyDescent="0.2">
      <c r="A6" s="139" t="s">
        <v>146</v>
      </c>
      <c r="B6" s="92"/>
      <c r="C6" s="92"/>
      <c r="D6" s="92"/>
      <c r="E6" s="93"/>
    </row>
    <row r="7" spans="1:5" ht="14.1" customHeight="1" x14ac:dyDescent="0.2">
      <c r="A7" s="143" t="s">
        <v>147</v>
      </c>
      <c r="B7" s="92"/>
      <c r="C7" s="92"/>
      <c r="D7" s="92"/>
      <c r="E7" s="93"/>
    </row>
    <row r="8" spans="1:5" ht="14.1" customHeight="1" x14ac:dyDescent="0.2">
      <c r="A8" s="143" t="s">
        <v>148</v>
      </c>
      <c r="B8" s="12"/>
      <c r="C8" s="12"/>
      <c r="D8" s="12"/>
      <c r="E8" s="96"/>
    </row>
    <row r="9" spans="1:5" ht="14.1" customHeight="1" thickBot="1" x14ac:dyDescent="0.25">
      <c r="A9" s="144" t="s">
        <v>149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view="pageBreakPreview" zoomScaleNormal="100" zoomScaleSheetLayoutView="100" workbookViewId="0">
      <selection activeCell="A6" sqref="A6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6" width="3.42578125" style="89" customWidth="1"/>
    <col min="7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3" t="s">
        <v>40</v>
      </c>
    </row>
    <row r="3" spans="1:8" x14ac:dyDescent="0.2">
      <c r="A3" s="3"/>
    </row>
    <row r="4" spans="1:8" s="39" customFormat="1" ht="12.75" x14ac:dyDescent="0.2">
      <c r="A4" s="452" t="s">
        <v>76</v>
      </c>
    </row>
    <row r="5" spans="1:8" s="39" customFormat="1" ht="35.1" customHeight="1" x14ac:dyDescent="0.2">
      <c r="A5" s="484" t="s">
        <v>516</v>
      </c>
      <c r="B5" s="484"/>
      <c r="C5" s="484"/>
      <c r="D5" s="484"/>
      <c r="E5" s="484"/>
      <c r="F5" s="484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1" t="s">
        <v>79</v>
      </c>
      <c r="B9" s="41"/>
      <c r="C9" s="41"/>
      <c r="D9" s="41"/>
    </row>
    <row r="10" spans="1:8" s="39" customFormat="1" ht="12.75" x14ac:dyDescent="0.2">
      <c r="A10" s="451"/>
      <c r="B10" s="41"/>
      <c r="C10" s="41"/>
      <c r="D10" s="41"/>
    </row>
    <row r="11" spans="1:8" s="39" customFormat="1" ht="12.75" x14ac:dyDescent="0.2">
      <c r="A11" s="440">
        <v>7000</v>
      </c>
      <c r="B11" s="439" t="s">
        <v>514</v>
      </c>
      <c r="C11" s="41"/>
      <c r="D11" s="41"/>
    </row>
    <row r="12" spans="1:8" s="39" customFormat="1" ht="12.75" x14ac:dyDescent="0.2">
      <c r="A12" s="440"/>
      <c r="B12" s="439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5">
        <v>7100</v>
      </c>
      <c r="B14" s="450" t="s">
        <v>513</v>
      </c>
      <c r="C14" s="447"/>
      <c r="D14" s="447"/>
      <c r="E14" s="442"/>
    </row>
    <row r="15" spans="1:8" s="39" customFormat="1" x14ac:dyDescent="0.2">
      <c r="A15" s="431">
        <v>7110</v>
      </c>
      <c r="B15" s="448" t="s">
        <v>512</v>
      </c>
      <c r="C15" s="447"/>
      <c r="D15" s="447"/>
      <c r="E15" s="442"/>
    </row>
    <row r="16" spans="1:8" s="39" customFormat="1" x14ac:dyDescent="0.2">
      <c r="A16" s="431">
        <v>7120</v>
      </c>
      <c r="B16" s="448" t="s">
        <v>511</v>
      </c>
      <c r="C16" s="447"/>
      <c r="D16" s="447"/>
      <c r="E16" s="442"/>
    </row>
    <row r="17" spans="1:5" s="39" customFormat="1" x14ac:dyDescent="0.2">
      <c r="A17" s="431">
        <v>7130</v>
      </c>
      <c r="B17" s="448" t="s">
        <v>510</v>
      </c>
      <c r="C17" s="447"/>
      <c r="D17" s="447"/>
      <c r="E17" s="442"/>
    </row>
    <row r="18" spans="1:5" s="39" customFormat="1" ht="22.5" x14ac:dyDescent="0.2">
      <c r="A18" s="431">
        <v>7140</v>
      </c>
      <c r="B18" s="448" t="s">
        <v>509</v>
      </c>
      <c r="C18" s="447"/>
      <c r="D18" s="447"/>
      <c r="E18" s="442"/>
    </row>
    <row r="19" spans="1:5" s="39" customFormat="1" ht="22.5" x14ac:dyDescent="0.2">
      <c r="A19" s="431">
        <v>7150</v>
      </c>
      <c r="B19" s="448" t="s">
        <v>508</v>
      </c>
      <c r="C19" s="447" t="s">
        <v>516</v>
      </c>
      <c r="D19" s="447"/>
      <c r="E19" s="442"/>
    </row>
    <row r="20" spans="1:5" s="39" customFormat="1" x14ac:dyDescent="0.2">
      <c r="A20" s="431">
        <v>7160</v>
      </c>
      <c r="B20" s="448" t="s">
        <v>507</v>
      </c>
      <c r="C20" s="447"/>
      <c r="D20" s="447"/>
      <c r="E20" s="442"/>
    </row>
    <row r="21" spans="1:5" s="39" customFormat="1" x14ac:dyDescent="0.2">
      <c r="A21" s="445">
        <v>7200</v>
      </c>
      <c r="B21" s="450" t="s">
        <v>506</v>
      </c>
      <c r="C21" s="447"/>
      <c r="D21" s="447"/>
      <c r="E21" s="442"/>
    </row>
    <row r="22" spans="1:5" s="39" customFormat="1" ht="22.5" x14ac:dyDescent="0.2">
      <c r="A22" s="431">
        <v>7210</v>
      </c>
      <c r="B22" s="448" t="s">
        <v>505</v>
      </c>
      <c r="C22" s="447"/>
      <c r="D22" s="447"/>
      <c r="E22" s="442"/>
    </row>
    <row r="23" spans="1:5" s="39" customFormat="1" ht="22.5" x14ac:dyDescent="0.2">
      <c r="A23" s="431">
        <v>7220</v>
      </c>
      <c r="B23" s="448" t="s">
        <v>504</v>
      </c>
      <c r="C23" s="447"/>
      <c r="D23" s="447"/>
      <c r="E23" s="442"/>
    </row>
    <row r="24" spans="1:5" s="39" customFormat="1" ht="12.95" customHeight="1" x14ac:dyDescent="0.2">
      <c r="A24" s="431">
        <v>7230</v>
      </c>
      <c r="B24" s="446" t="s">
        <v>503</v>
      </c>
      <c r="C24" s="442"/>
      <c r="D24" s="442"/>
      <c r="E24" s="442"/>
    </row>
    <row r="25" spans="1:5" s="39" customFormat="1" ht="22.5" x14ac:dyDescent="0.2">
      <c r="A25" s="431">
        <v>7240</v>
      </c>
      <c r="B25" s="446" t="s">
        <v>502</v>
      </c>
      <c r="C25" s="442"/>
      <c r="D25" s="442"/>
      <c r="E25" s="442"/>
    </row>
    <row r="26" spans="1:5" s="39" customFormat="1" ht="22.5" x14ac:dyDescent="0.2">
      <c r="A26" s="431">
        <v>7250</v>
      </c>
      <c r="B26" s="446" t="s">
        <v>501</v>
      </c>
      <c r="C26" s="442"/>
      <c r="D26" s="442"/>
      <c r="E26" s="442"/>
    </row>
    <row r="27" spans="1:5" s="39" customFormat="1" ht="22.5" x14ac:dyDescent="0.2">
      <c r="A27" s="431">
        <v>7260</v>
      </c>
      <c r="B27" s="446" t="s">
        <v>500</v>
      </c>
      <c r="C27" s="442"/>
      <c r="D27" s="442"/>
      <c r="E27" s="442"/>
    </row>
    <row r="28" spans="1:5" s="39" customFormat="1" x14ac:dyDescent="0.2">
      <c r="A28" s="445">
        <v>7300</v>
      </c>
      <c r="B28" s="449" t="s">
        <v>499</v>
      </c>
      <c r="C28" s="442"/>
      <c r="D28" s="442"/>
      <c r="E28" s="442"/>
    </row>
    <row r="29" spans="1:5" s="39" customFormat="1" x14ac:dyDescent="0.2">
      <c r="A29" s="431">
        <v>7310</v>
      </c>
      <c r="B29" s="446" t="s">
        <v>498</v>
      </c>
      <c r="C29" s="442"/>
      <c r="D29" s="442"/>
      <c r="E29" s="442"/>
    </row>
    <row r="30" spans="1:5" s="39" customFormat="1" x14ac:dyDescent="0.2">
      <c r="A30" s="431">
        <v>7320</v>
      </c>
      <c r="B30" s="446" t="s">
        <v>497</v>
      </c>
      <c r="C30" s="442"/>
      <c r="D30" s="442"/>
      <c r="E30" s="442"/>
    </row>
    <row r="31" spans="1:5" s="39" customFormat="1" x14ac:dyDescent="0.2">
      <c r="A31" s="431">
        <v>7330</v>
      </c>
      <c r="B31" s="446" t="s">
        <v>496</v>
      </c>
      <c r="C31" s="442"/>
      <c r="D31" s="442"/>
      <c r="E31" s="442"/>
    </row>
    <row r="32" spans="1:5" s="39" customFormat="1" x14ac:dyDescent="0.2">
      <c r="A32" s="431">
        <v>7340</v>
      </c>
      <c r="B32" s="446" t="s">
        <v>495</v>
      </c>
      <c r="C32" s="442"/>
      <c r="D32" s="442"/>
      <c r="E32" s="442"/>
    </row>
    <row r="33" spans="1:5" s="39" customFormat="1" x14ac:dyDescent="0.2">
      <c r="A33" s="431">
        <v>7350</v>
      </c>
      <c r="B33" s="446" t="s">
        <v>494</v>
      </c>
      <c r="C33" s="442"/>
      <c r="D33" s="442"/>
      <c r="E33" s="442"/>
    </row>
    <row r="34" spans="1:5" s="39" customFormat="1" x14ac:dyDescent="0.2">
      <c r="A34" s="431">
        <v>7360</v>
      </c>
      <c r="B34" s="446" t="s">
        <v>493</v>
      </c>
      <c r="C34" s="442"/>
      <c r="D34" s="442"/>
      <c r="E34" s="442"/>
    </row>
    <row r="35" spans="1:5" s="39" customFormat="1" x14ac:dyDescent="0.2">
      <c r="A35" s="445">
        <v>7400</v>
      </c>
      <c r="B35" s="449" t="s">
        <v>492</v>
      </c>
      <c r="C35" s="442"/>
      <c r="D35" s="442"/>
      <c r="E35" s="442"/>
    </row>
    <row r="36" spans="1:5" s="39" customFormat="1" x14ac:dyDescent="0.2">
      <c r="A36" s="431">
        <v>7410</v>
      </c>
      <c r="B36" s="446" t="s">
        <v>491</v>
      </c>
      <c r="C36" s="442"/>
      <c r="D36" s="442"/>
      <c r="E36" s="442"/>
    </row>
    <row r="37" spans="1:5" s="39" customFormat="1" x14ac:dyDescent="0.2">
      <c r="A37" s="431">
        <v>7420</v>
      </c>
      <c r="B37" s="446" t="s">
        <v>490</v>
      </c>
      <c r="C37" s="442"/>
      <c r="D37" s="442"/>
      <c r="E37" s="442"/>
    </row>
    <row r="38" spans="1:5" s="39" customFormat="1" ht="22.5" x14ac:dyDescent="0.2">
      <c r="A38" s="445">
        <v>7500</v>
      </c>
      <c r="B38" s="449" t="s">
        <v>489</v>
      </c>
      <c r="C38" s="442"/>
      <c r="D38" s="442"/>
      <c r="E38" s="442"/>
    </row>
    <row r="39" spans="1:5" s="39" customFormat="1" ht="22.5" x14ac:dyDescent="0.2">
      <c r="A39" s="431">
        <v>7510</v>
      </c>
      <c r="B39" s="446" t="s">
        <v>488</v>
      </c>
      <c r="C39" s="442"/>
      <c r="D39" s="442"/>
      <c r="E39" s="442"/>
    </row>
    <row r="40" spans="1:5" s="39" customFormat="1" ht="22.5" x14ac:dyDescent="0.2">
      <c r="A40" s="431">
        <v>7520</v>
      </c>
      <c r="B40" s="446" t="s">
        <v>487</v>
      </c>
      <c r="C40" s="442"/>
      <c r="D40" s="442"/>
      <c r="E40" s="442"/>
    </row>
    <row r="41" spans="1:5" s="39" customFormat="1" x14ac:dyDescent="0.2">
      <c r="A41" s="445">
        <v>7600</v>
      </c>
      <c r="B41" s="449" t="s">
        <v>486</v>
      </c>
      <c r="C41" s="442"/>
      <c r="D41" s="442"/>
      <c r="E41" s="442"/>
    </row>
    <row r="42" spans="1:5" s="39" customFormat="1" x14ac:dyDescent="0.2">
      <c r="A42" s="431">
        <v>7610</v>
      </c>
      <c r="B42" s="448" t="s">
        <v>485</v>
      </c>
      <c r="C42" s="447"/>
      <c r="D42" s="447"/>
      <c r="E42" s="442"/>
    </row>
    <row r="43" spans="1:5" s="39" customFormat="1" x14ac:dyDescent="0.2">
      <c r="A43" s="431">
        <v>7620</v>
      </c>
      <c r="B43" s="448" t="s">
        <v>484</v>
      </c>
      <c r="C43" s="447"/>
      <c r="D43" s="447"/>
      <c r="E43" s="442"/>
    </row>
    <row r="44" spans="1:5" s="39" customFormat="1" x14ac:dyDescent="0.2">
      <c r="A44" s="431">
        <v>7630</v>
      </c>
      <c r="B44" s="448" t="s">
        <v>483</v>
      </c>
      <c r="C44" s="447"/>
      <c r="D44" s="447"/>
      <c r="E44" s="442"/>
    </row>
    <row r="45" spans="1:5" s="39" customFormat="1" x14ac:dyDescent="0.2">
      <c r="A45" s="431">
        <v>7640</v>
      </c>
      <c r="B45" s="446" t="s">
        <v>482</v>
      </c>
      <c r="C45" s="442"/>
      <c r="D45" s="442"/>
      <c r="E45" s="442"/>
    </row>
    <row r="46" spans="1:5" s="39" customFormat="1" x14ac:dyDescent="0.2">
      <c r="A46" s="431"/>
      <c r="B46" s="446"/>
      <c r="C46" s="442"/>
      <c r="D46" s="442"/>
      <c r="E46" s="442"/>
    </row>
    <row r="47" spans="1:5" s="39" customFormat="1" x14ac:dyDescent="0.2">
      <c r="A47" s="445" t="s">
        <v>481</v>
      </c>
      <c r="B47" s="444" t="s">
        <v>480</v>
      </c>
      <c r="C47" s="442"/>
      <c r="D47" s="442"/>
      <c r="E47" s="442"/>
    </row>
    <row r="48" spans="1:5" s="39" customFormat="1" x14ac:dyDescent="0.2">
      <c r="A48" s="431" t="s">
        <v>479</v>
      </c>
      <c r="B48" s="443" t="s">
        <v>478</v>
      </c>
      <c r="C48" s="442"/>
      <c r="D48" s="442"/>
      <c r="E48" s="442"/>
    </row>
    <row r="49" spans="1:8" s="39" customFormat="1" x14ac:dyDescent="0.2">
      <c r="A49" s="431" t="s">
        <v>477</v>
      </c>
      <c r="B49" s="443" t="s">
        <v>476</v>
      </c>
      <c r="C49" s="442"/>
      <c r="D49" s="442"/>
      <c r="E49" s="442"/>
    </row>
    <row r="50" spans="1:8" s="39" customFormat="1" x14ac:dyDescent="0.2">
      <c r="A50" s="431" t="s">
        <v>475</v>
      </c>
      <c r="B50" s="443" t="s">
        <v>474</v>
      </c>
      <c r="C50" s="442"/>
      <c r="D50" s="442"/>
      <c r="E50" s="442"/>
    </row>
    <row r="51" spans="1:8" s="39" customFormat="1" x14ac:dyDescent="0.2">
      <c r="A51" s="431" t="s">
        <v>473</v>
      </c>
      <c r="B51" s="443" t="s">
        <v>472</v>
      </c>
      <c r="C51" s="442"/>
      <c r="D51" s="442"/>
      <c r="E51" s="442"/>
    </row>
    <row r="52" spans="1:8" s="39" customFormat="1" x14ac:dyDescent="0.2">
      <c r="A52" s="431" t="s">
        <v>471</v>
      </c>
      <c r="B52" s="443" t="s">
        <v>470</v>
      </c>
      <c r="C52" s="442"/>
      <c r="D52" s="442"/>
      <c r="E52" s="442"/>
    </row>
    <row r="53" spans="1:8" s="39" customFormat="1" x14ac:dyDescent="0.2">
      <c r="A53" s="431" t="s">
        <v>469</v>
      </c>
      <c r="B53" s="443" t="s">
        <v>468</v>
      </c>
      <c r="C53" s="442"/>
      <c r="D53" s="442"/>
      <c r="E53" s="442"/>
    </row>
    <row r="54" spans="1:8" s="39" customFormat="1" ht="12" x14ac:dyDescent="0.2">
      <c r="A54" s="428" t="s">
        <v>467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1" t="s">
        <v>466</v>
      </c>
      <c r="B56" s="58"/>
    </row>
    <row r="57" spans="1:8" s="39" customFormat="1" ht="12.75" x14ac:dyDescent="0.2">
      <c r="A57" s="441"/>
    </row>
    <row r="58" spans="1:8" s="39" customFormat="1" ht="12.75" x14ac:dyDescent="0.2">
      <c r="A58" s="440">
        <v>8000</v>
      </c>
      <c r="B58" s="439" t="s">
        <v>465</v>
      </c>
    </row>
    <row r="59" spans="1:8" s="39" customFormat="1" x14ac:dyDescent="0.2">
      <c r="B59" s="483" t="s">
        <v>93</v>
      </c>
      <c r="C59" s="483"/>
      <c r="D59" s="483"/>
      <c r="E59" s="483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8">
        <v>8100</v>
      </c>
      <c r="B61" s="435" t="s">
        <v>464</v>
      </c>
      <c r="C61" s="48"/>
      <c r="D61" s="45"/>
      <c r="E61" s="45"/>
      <c r="H61" s="43"/>
    </row>
    <row r="62" spans="1:8" s="39" customFormat="1" x14ac:dyDescent="0.2">
      <c r="A62" s="437">
        <v>8110</v>
      </c>
      <c r="B62" s="47" t="s">
        <v>463</v>
      </c>
      <c r="C62" s="48"/>
      <c r="D62" s="45"/>
      <c r="E62" s="45"/>
      <c r="F62" s="43"/>
      <c r="H62" s="43"/>
    </row>
    <row r="63" spans="1:8" s="39" customFormat="1" x14ac:dyDescent="0.2">
      <c r="A63" s="437">
        <v>8120</v>
      </c>
      <c r="B63" s="47" t="s">
        <v>462</v>
      </c>
      <c r="C63" s="48"/>
      <c r="D63" s="45"/>
      <c r="E63" s="45"/>
      <c r="F63" s="43"/>
      <c r="H63" s="43"/>
    </row>
    <row r="64" spans="1:8" s="39" customFormat="1" x14ac:dyDescent="0.2">
      <c r="A64" s="434">
        <v>8130</v>
      </c>
      <c r="B64" s="47" t="s">
        <v>461</v>
      </c>
      <c r="C64" s="48"/>
      <c r="D64" s="45"/>
      <c r="E64" s="45"/>
      <c r="F64" s="43"/>
      <c r="H64" s="43"/>
    </row>
    <row r="65" spans="1:8" s="39" customFormat="1" x14ac:dyDescent="0.2">
      <c r="A65" s="434">
        <v>8140</v>
      </c>
      <c r="B65" s="47" t="s">
        <v>460</v>
      </c>
      <c r="C65" s="48"/>
      <c r="D65" s="45"/>
      <c r="E65" s="45"/>
      <c r="F65" s="43"/>
      <c r="H65" s="43"/>
    </row>
    <row r="66" spans="1:8" s="39" customFormat="1" x14ac:dyDescent="0.2">
      <c r="A66" s="434">
        <v>8150</v>
      </c>
      <c r="B66" s="47" t="s">
        <v>459</v>
      </c>
      <c r="C66" s="48"/>
      <c r="D66" s="45"/>
      <c r="E66" s="45"/>
      <c r="F66" s="43"/>
      <c r="H66" s="43"/>
    </row>
    <row r="67" spans="1:8" s="39" customFormat="1" x14ac:dyDescent="0.2">
      <c r="A67" s="436">
        <v>8200</v>
      </c>
      <c r="B67" s="435" t="s">
        <v>458</v>
      </c>
      <c r="C67" s="48"/>
      <c r="D67" s="45"/>
      <c r="E67" s="45"/>
      <c r="F67" s="43"/>
      <c r="G67" s="43"/>
      <c r="H67" s="43"/>
    </row>
    <row r="68" spans="1:8" s="39" customFormat="1" x14ac:dyDescent="0.2">
      <c r="A68" s="434">
        <v>8210</v>
      </c>
      <c r="B68" s="47" t="s">
        <v>457</v>
      </c>
      <c r="C68" s="48"/>
      <c r="D68" s="45"/>
      <c r="E68" s="45"/>
      <c r="F68" s="43"/>
      <c r="G68" s="43"/>
      <c r="H68" s="43"/>
    </row>
    <row r="69" spans="1:8" s="39" customFormat="1" x14ac:dyDescent="0.2">
      <c r="A69" s="434">
        <v>8220</v>
      </c>
      <c r="B69" s="47" t="s">
        <v>456</v>
      </c>
      <c r="C69" s="48"/>
      <c r="D69" s="45"/>
      <c r="E69" s="45"/>
      <c r="F69" s="43"/>
      <c r="G69" s="43"/>
      <c r="H69" s="43"/>
    </row>
    <row r="70" spans="1:8" s="39" customFormat="1" x14ac:dyDescent="0.2">
      <c r="A70" s="434">
        <v>8230</v>
      </c>
      <c r="B70" s="47" t="s">
        <v>455</v>
      </c>
      <c r="C70" s="48"/>
      <c r="D70" s="45"/>
      <c r="E70" s="45"/>
      <c r="F70" s="43"/>
      <c r="G70" s="43"/>
      <c r="H70" s="43"/>
    </row>
    <row r="71" spans="1:8" s="39" customFormat="1" x14ac:dyDescent="0.2">
      <c r="A71" s="434">
        <v>8240</v>
      </c>
      <c r="B71" s="47" t="s">
        <v>454</v>
      </c>
      <c r="C71" s="48"/>
      <c r="D71" s="45"/>
      <c r="E71" s="45"/>
      <c r="F71" s="43"/>
      <c r="G71" s="43"/>
      <c r="H71" s="43"/>
    </row>
    <row r="72" spans="1:8" s="39" customFormat="1" x14ac:dyDescent="0.2">
      <c r="A72" s="433">
        <v>8250</v>
      </c>
      <c r="B72" s="49" t="s">
        <v>453</v>
      </c>
      <c r="C72" s="50"/>
      <c r="D72" s="44"/>
      <c r="E72" s="44"/>
      <c r="F72" s="43"/>
      <c r="G72" s="43"/>
      <c r="H72" s="43"/>
    </row>
    <row r="73" spans="1:8" s="39" customFormat="1" x14ac:dyDescent="0.2">
      <c r="A73" s="432">
        <v>8260</v>
      </c>
      <c r="B73" s="51" t="s">
        <v>452</v>
      </c>
      <c r="C73" s="45"/>
      <c r="D73" s="45"/>
      <c r="E73" s="45"/>
      <c r="F73" s="43"/>
      <c r="G73" s="43"/>
      <c r="H73" s="43"/>
    </row>
    <row r="74" spans="1:8" s="39" customFormat="1" x14ac:dyDescent="0.2">
      <c r="A74" s="431">
        <v>8270</v>
      </c>
      <c r="B74" s="430" t="s">
        <v>451</v>
      </c>
      <c r="C74" s="429"/>
      <c r="D74" s="429"/>
      <c r="E74" s="429"/>
      <c r="F74" s="43"/>
      <c r="G74" s="43"/>
      <c r="H74" s="43"/>
    </row>
    <row r="75" spans="1:8" ht="12" x14ac:dyDescent="0.2">
      <c r="A75" s="428" t="s">
        <v>450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484" t="s">
        <v>77</v>
      </c>
      <c r="B5" s="484"/>
      <c r="C5" s="484"/>
      <c r="D5" s="484"/>
      <c r="E5" s="484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485" t="s">
        <v>81</v>
      </c>
      <c r="C10" s="485"/>
      <c r="D10" s="485"/>
      <c r="E10" s="485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485" t="s">
        <v>85</v>
      </c>
      <c r="C12" s="485"/>
      <c r="D12" s="485"/>
      <c r="E12" s="485"/>
    </row>
    <row r="13" spans="1:8" s="39" customFormat="1" ht="26.1" customHeight="1" x14ac:dyDescent="0.2">
      <c r="A13" s="57" t="s">
        <v>86</v>
      </c>
      <c r="B13" s="485" t="s">
        <v>87</v>
      </c>
      <c r="C13" s="485"/>
      <c r="D13" s="485"/>
      <c r="E13" s="485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483" t="s">
        <v>93</v>
      </c>
      <c r="C22" s="483"/>
      <c r="D22" s="483"/>
      <c r="E22" s="483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view="pageBreakPreview" topLeftCell="A67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138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283</v>
      </c>
      <c r="B5" s="230"/>
      <c r="E5" s="268"/>
      <c r="F5" s="268"/>
      <c r="I5" s="270" t="s">
        <v>266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265</v>
      </c>
      <c r="D7" s="267" t="s">
        <v>264</v>
      </c>
      <c r="E7" s="267" t="s">
        <v>263</v>
      </c>
      <c r="F7" s="267" t="s">
        <v>262</v>
      </c>
      <c r="G7" s="266" t="s">
        <v>261</v>
      </c>
      <c r="H7" s="227" t="s">
        <v>260</v>
      </c>
      <c r="I7" s="227" t="s">
        <v>259</v>
      </c>
    </row>
    <row r="8" spans="1:10" x14ac:dyDescent="0.2">
      <c r="A8" s="237" t="s">
        <v>516</v>
      </c>
      <c r="B8" s="276" t="s">
        <v>516</v>
      </c>
      <c r="C8" s="222"/>
      <c r="D8" s="274"/>
      <c r="E8" s="274"/>
      <c r="F8" s="274"/>
      <c r="G8" s="273"/>
      <c r="H8" s="264"/>
      <c r="I8" s="272"/>
    </row>
    <row r="9" spans="1:10" x14ac:dyDescent="0.2">
      <c r="A9" s="237"/>
      <c r="B9" s="276"/>
      <c r="C9" s="222"/>
      <c r="D9" s="274"/>
      <c r="E9" s="274"/>
      <c r="F9" s="274"/>
      <c r="G9" s="273"/>
      <c r="H9" s="264"/>
      <c r="I9" s="272"/>
    </row>
    <row r="10" spans="1:10" x14ac:dyDescent="0.2">
      <c r="A10" s="237"/>
      <c r="B10" s="276"/>
      <c r="C10" s="275"/>
      <c r="D10" s="274"/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282</v>
      </c>
      <c r="C15" s="252">
        <f>SUM(C8:C14)</f>
        <v>0</v>
      </c>
      <c r="D15" s="252">
        <f>SUM(D8:D14)</f>
        <v>0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281</v>
      </c>
      <c r="B18" s="230"/>
      <c r="E18" s="268"/>
      <c r="F18" s="268"/>
      <c r="I18" s="270" t="s">
        <v>266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265</v>
      </c>
      <c r="D20" s="267" t="s">
        <v>264</v>
      </c>
      <c r="E20" s="267" t="s">
        <v>263</v>
      </c>
      <c r="F20" s="267" t="s">
        <v>262</v>
      </c>
      <c r="G20" s="266" t="s">
        <v>261</v>
      </c>
      <c r="H20" s="227" t="s">
        <v>260</v>
      </c>
      <c r="I20" s="227" t="s">
        <v>259</v>
      </c>
    </row>
    <row r="21" spans="1:9" x14ac:dyDescent="0.2">
      <c r="A21" s="223" t="s">
        <v>517</v>
      </c>
      <c r="B21" s="223" t="s">
        <v>518</v>
      </c>
      <c r="C21" s="222">
        <v>2500</v>
      </c>
      <c r="D21" s="265">
        <v>2500</v>
      </c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280</v>
      </c>
      <c r="C25" s="244">
        <f>SUM(C21:C24)</f>
        <v>2500</v>
      </c>
      <c r="D25" s="244">
        <f>SUM(D21:D24)</f>
        <v>2500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279</v>
      </c>
      <c r="B28" s="230"/>
      <c r="E28" s="268"/>
      <c r="F28" s="268"/>
      <c r="I28" s="270" t="s">
        <v>266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265</v>
      </c>
      <c r="D30" s="267" t="s">
        <v>264</v>
      </c>
      <c r="E30" s="267" t="s">
        <v>263</v>
      </c>
      <c r="F30" s="267" t="s">
        <v>262</v>
      </c>
      <c r="G30" s="266" t="s">
        <v>261</v>
      </c>
      <c r="H30" s="227" t="s">
        <v>260</v>
      </c>
      <c r="I30" s="227" t="s">
        <v>259</v>
      </c>
    </row>
    <row r="31" spans="1:9" x14ac:dyDescent="0.2">
      <c r="A31" s="223" t="s">
        <v>516</v>
      </c>
      <c r="B31" s="223" t="s">
        <v>516</v>
      </c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278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277</v>
      </c>
      <c r="B38" s="230"/>
      <c r="E38" s="268"/>
      <c r="F38" s="268"/>
      <c r="I38" s="270" t="s">
        <v>266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265</v>
      </c>
      <c r="D40" s="267" t="s">
        <v>264</v>
      </c>
      <c r="E40" s="267" t="s">
        <v>263</v>
      </c>
      <c r="F40" s="267" t="s">
        <v>262</v>
      </c>
      <c r="G40" s="266" t="s">
        <v>261</v>
      </c>
      <c r="H40" s="227" t="s">
        <v>260</v>
      </c>
      <c r="I40" s="227" t="s">
        <v>259</v>
      </c>
    </row>
    <row r="41" spans="1:9" x14ac:dyDescent="0.2">
      <c r="A41" s="223" t="s">
        <v>516</v>
      </c>
      <c r="B41" s="223" t="s">
        <v>516</v>
      </c>
      <c r="C41" s="222"/>
      <c r="D41" s="265"/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276</v>
      </c>
      <c r="C45" s="244">
        <f>SUM(C41:C44)</f>
        <v>0</v>
      </c>
      <c r="D45" s="244">
        <f>SUM(D41:D44)</f>
        <v>0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275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265</v>
      </c>
      <c r="D50" s="267" t="s">
        <v>264</v>
      </c>
      <c r="E50" s="267" t="s">
        <v>263</v>
      </c>
      <c r="F50" s="267" t="s">
        <v>262</v>
      </c>
      <c r="G50" s="266" t="s">
        <v>261</v>
      </c>
      <c r="H50" s="227" t="s">
        <v>260</v>
      </c>
      <c r="I50" s="227" t="s">
        <v>259</v>
      </c>
    </row>
    <row r="51" spans="1:9" x14ac:dyDescent="0.2">
      <c r="A51" s="223" t="s">
        <v>516</v>
      </c>
      <c r="B51" s="223" t="s">
        <v>516</v>
      </c>
      <c r="C51" s="222"/>
      <c r="D51" s="265"/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274</v>
      </c>
      <c r="C75" s="244">
        <f>SUM(C51:C74)</f>
        <v>0</v>
      </c>
      <c r="D75" s="244">
        <f>SUM(D51:D74)</f>
        <v>0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273</v>
      </c>
      <c r="B78" s="230"/>
      <c r="C78" s="271"/>
      <c r="E78" s="268"/>
      <c r="F78" s="268"/>
      <c r="I78" s="270" t="s">
        <v>266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265</v>
      </c>
      <c r="D80" s="267" t="s">
        <v>264</v>
      </c>
      <c r="E80" s="267" t="s">
        <v>263</v>
      </c>
      <c r="F80" s="267" t="s">
        <v>262</v>
      </c>
      <c r="G80" s="266" t="s">
        <v>261</v>
      </c>
      <c r="H80" s="227" t="s">
        <v>260</v>
      </c>
      <c r="I80" s="227" t="s">
        <v>259</v>
      </c>
    </row>
    <row r="81" spans="1:11" x14ac:dyDescent="0.2">
      <c r="A81" s="223" t="s">
        <v>516</v>
      </c>
      <c r="B81" s="223" t="s">
        <v>516</v>
      </c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272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271</v>
      </c>
      <c r="B88" s="230"/>
      <c r="E88" s="268"/>
      <c r="F88" s="268"/>
      <c r="I88" s="270" t="s">
        <v>266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265</v>
      </c>
      <c r="D90" s="267" t="s">
        <v>264</v>
      </c>
      <c r="E90" s="267" t="s">
        <v>263</v>
      </c>
      <c r="F90" s="267" t="s">
        <v>262</v>
      </c>
      <c r="G90" s="266" t="s">
        <v>261</v>
      </c>
      <c r="H90" s="227" t="s">
        <v>260</v>
      </c>
      <c r="I90" s="227" t="s">
        <v>259</v>
      </c>
    </row>
    <row r="91" spans="1:11" x14ac:dyDescent="0.2">
      <c r="A91" s="223" t="s">
        <v>516</v>
      </c>
      <c r="B91" s="223" t="s">
        <v>516</v>
      </c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270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269</v>
      </c>
      <c r="B98" s="230"/>
      <c r="E98" s="268"/>
      <c r="F98" s="268"/>
      <c r="I98" s="270" t="s">
        <v>266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265</v>
      </c>
      <c r="D100" s="267" t="s">
        <v>264</v>
      </c>
      <c r="E100" s="267" t="s">
        <v>263</v>
      </c>
      <c r="F100" s="267" t="s">
        <v>262</v>
      </c>
      <c r="G100" s="266" t="s">
        <v>261</v>
      </c>
      <c r="H100" s="227" t="s">
        <v>260</v>
      </c>
      <c r="I100" s="227" t="s">
        <v>259</v>
      </c>
    </row>
    <row r="101" spans="1:11" x14ac:dyDescent="0.2">
      <c r="A101" s="223" t="s">
        <v>516</v>
      </c>
      <c r="B101" s="223" t="s">
        <v>516</v>
      </c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268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267</v>
      </c>
      <c r="B108" s="230"/>
      <c r="E108" s="268"/>
      <c r="F108" s="268"/>
      <c r="I108" s="270" t="s">
        <v>266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265</v>
      </c>
      <c r="D110" s="267" t="s">
        <v>264</v>
      </c>
      <c r="E110" s="267" t="s">
        <v>263</v>
      </c>
      <c r="F110" s="267" t="s">
        <v>262</v>
      </c>
      <c r="G110" s="266" t="s">
        <v>261</v>
      </c>
      <c r="H110" s="227" t="s">
        <v>260</v>
      </c>
      <c r="I110" s="227" t="s">
        <v>259</v>
      </c>
    </row>
    <row r="111" spans="1:11" x14ac:dyDescent="0.2">
      <c r="A111" s="223" t="s">
        <v>516</v>
      </c>
      <c r="B111" s="223" t="s">
        <v>516</v>
      </c>
      <c r="C111" s="222"/>
      <c r="D111" s="265"/>
      <c r="E111" s="265"/>
      <c r="F111" s="265"/>
      <c r="G111" s="265"/>
      <c r="H111" s="264"/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258</v>
      </c>
      <c r="C115" s="244">
        <f>SUM(C111:C114)</f>
        <v>0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0</v>
      </c>
      <c r="H115" s="244"/>
      <c r="I115" s="244"/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7" right="0.7" top="0.75" bottom="0.75" header="0.3" footer="0.3"/>
  <pageSetup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56" t="s">
        <v>142</v>
      </c>
      <c r="B2" s="457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60" t="s">
        <v>234</v>
      </c>
      <c r="B4" s="461"/>
      <c r="C4" s="461"/>
      <c r="D4" s="461"/>
      <c r="E4" s="461"/>
      <c r="F4" s="461"/>
      <c r="G4" s="461"/>
      <c r="H4" s="462"/>
    </row>
    <row r="5" spans="1:8" s="83" customFormat="1" ht="14.1" customHeight="1" x14ac:dyDescent="0.2">
      <c r="A5" s="139" t="s">
        <v>143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63" t="s">
        <v>150</v>
      </c>
      <c r="B6" s="464"/>
      <c r="C6" s="464"/>
      <c r="D6" s="464"/>
      <c r="E6" s="464"/>
      <c r="F6" s="464"/>
      <c r="G6" s="464"/>
      <c r="H6" s="465"/>
    </row>
    <row r="7" spans="1:8" s="83" customFormat="1" ht="14.1" customHeight="1" x14ac:dyDescent="0.2">
      <c r="A7" s="147" t="s">
        <v>151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152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153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154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155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156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view="pageBreakPreview" zoomScaleNormal="100" zoomScaleSheetLayoutView="100" workbookViewId="0">
      <selection activeCell="A9" sqref="A9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138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285</v>
      </c>
      <c r="B5" s="20"/>
      <c r="C5" s="20"/>
      <c r="D5" s="20"/>
      <c r="E5" s="20"/>
      <c r="F5" s="17"/>
      <c r="G5" s="17"/>
      <c r="H5" s="190" t="s">
        <v>284</v>
      </c>
    </row>
    <row r="6" spans="1:17" x14ac:dyDescent="0.2">
      <c r="J6" s="466"/>
      <c r="K6" s="466"/>
      <c r="L6" s="466"/>
      <c r="M6" s="466"/>
      <c r="N6" s="466"/>
      <c r="O6" s="466"/>
      <c r="P6" s="466"/>
      <c r="Q6" s="466"/>
    </row>
    <row r="7" spans="1:17" x14ac:dyDescent="0.2">
      <c r="A7" s="3" t="s">
        <v>52</v>
      </c>
    </row>
    <row r="8" spans="1:17" ht="52.5" customHeight="1" x14ac:dyDescent="0.2">
      <c r="A8" s="467" t="s">
        <v>600</v>
      </c>
      <c r="B8" s="467"/>
      <c r="C8" s="467"/>
      <c r="D8" s="467"/>
      <c r="E8" s="467"/>
      <c r="F8" s="467"/>
      <c r="G8" s="467"/>
      <c r="H8" s="467"/>
    </row>
  </sheetData>
  <mergeCells count="2">
    <mergeCell ref="J6:Q6"/>
    <mergeCell ref="A8:H8"/>
  </mergeCells>
  <pageMargins left="0.7" right="0.7" top="0.75" bottom="0.75" header="0.3" footer="0.3"/>
  <pageSetup scale="85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138</v>
      </c>
      <c r="B2" s="3"/>
    </row>
    <row r="5" spans="1:4" s="258" customFormat="1" ht="11.25" customHeight="1" x14ac:dyDescent="0.2">
      <c r="A5" s="261" t="s">
        <v>291</v>
      </c>
      <c r="B5" s="89"/>
      <c r="C5" s="283"/>
      <c r="D5" s="282" t="s">
        <v>288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241</v>
      </c>
      <c r="D7" s="278" t="s">
        <v>287</v>
      </c>
    </row>
    <row r="8" spans="1:4" x14ac:dyDescent="0.2">
      <c r="A8" s="223" t="s">
        <v>516</v>
      </c>
      <c r="B8" s="264" t="s">
        <v>516</v>
      </c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290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289</v>
      </c>
      <c r="B19" s="60"/>
      <c r="C19" s="283"/>
      <c r="D19" s="282" t="s">
        <v>288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241</v>
      </c>
      <c r="D21" s="278" t="s">
        <v>287</v>
      </c>
    </row>
    <row r="22" spans="1:4" x14ac:dyDescent="0.2">
      <c r="A22" s="237" t="s">
        <v>516</v>
      </c>
      <c r="B22" s="276" t="s">
        <v>516</v>
      </c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286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2017-07-20T20:00:23Z</cp:lastPrinted>
  <dcterms:created xsi:type="dcterms:W3CDTF">2012-12-11T20:36:24Z</dcterms:created>
  <dcterms:modified xsi:type="dcterms:W3CDTF">2017-07-20T20:01:26Z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