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D205" i="1" l="1"/>
  <c r="D204" i="1" s="1"/>
  <c r="C205" i="1"/>
  <c r="C204" i="1" s="1"/>
  <c r="D195" i="1"/>
  <c r="C195" i="1"/>
  <c r="D193" i="1"/>
  <c r="C193" i="1"/>
  <c r="D191" i="1"/>
  <c r="C191" i="1"/>
  <c r="D185" i="1"/>
  <c r="C185" i="1"/>
  <c r="D182" i="1"/>
  <c r="C182" i="1"/>
  <c r="D173" i="1"/>
  <c r="C173" i="1"/>
  <c r="D172" i="1"/>
  <c r="C172" i="1"/>
  <c r="D169" i="1"/>
  <c r="C169" i="1"/>
  <c r="D167" i="1"/>
  <c r="C167" i="1"/>
  <c r="D164" i="1"/>
  <c r="C164" i="1"/>
  <c r="D161" i="1"/>
  <c r="C161" i="1"/>
  <c r="D158" i="1"/>
  <c r="C158" i="1"/>
  <c r="D157" i="1"/>
  <c r="C157" i="1"/>
  <c r="D154" i="1"/>
  <c r="C154" i="1"/>
  <c r="D151" i="1"/>
  <c r="C151" i="1"/>
  <c r="D148" i="1"/>
  <c r="C148" i="1"/>
  <c r="D147" i="1"/>
  <c r="C147" i="1"/>
  <c r="D144" i="1"/>
  <c r="C144" i="1"/>
  <c r="D138" i="1"/>
  <c r="C138" i="1"/>
  <c r="D136" i="1"/>
  <c r="C136" i="1"/>
  <c r="D133" i="1"/>
  <c r="C133" i="1"/>
  <c r="D129" i="1"/>
  <c r="C129" i="1"/>
  <c r="D124" i="1"/>
  <c r="C124" i="1"/>
  <c r="D121" i="1"/>
  <c r="C121" i="1"/>
  <c r="D118" i="1"/>
  <c r="C118" i="1"/>
  <c r="C114" i="1" s="1"/>
  <c r="D115" i="1"/>
  <c r="C115" i="1"/>
  <c r="D114" i="1"/>
  <c r="D104" i="1"/>
  <c r="C104" i="1"/>
  <c r="D94" i="1"/>
  <c r="C94" i="1"/>
  <c r="D87" i="1"/>
  <c r="C87" i="1"/>
  <c r="D86" i="1"/>
  <c r="D85" i="1" s="1"/>
  <c r="C86" i="1"/>
  <c r="D77" i="1"/>
  <c r="C77" i="1"/>
  <c r="D75" i="1"/>
  <c r="C75" i="1"/>
  <c r="D73" i="1"/>
  <c r="C73" i="1"/>
  <c r="D67" i="1"/>
  <c r="C67" i="1"/>
  <c r="D64" i="1"/>
  <c r="D63" i="1" s="1"/>
  <c r="C64" i="1"/>
  <c r="C63" i="1" s="1"/>
  <c r="D56" i="1"/>
  <c r="C56" i="1"/>
  <c r="C51" i="1" s="1"/>
  <c r="D52" i="1"/>
  <c r="C52" i="1"/>
  <c r="D51" i="1"/>
  <c r="D48" i="1"/>
  <c r="C48" i="1"/>
  <c r="D43" i="1"/>
  <c r="C43" i="1"/>
  <c r="D33" i="1"/>
  <c r="C33" i="1"/>
  <c r="D28" i="1"/>
  <c r="C28" i="1"/>
  <c r="D22" i="1"/>
  <c r="C22" i="1"/>
  <c r="D20" i="1"/>
  <c r="C20" i="1"/>
  <c r="D14" i="1"/>
  <c r="C14" i="1"/>
  <c r="D5" i="1"/>
  <c r="D4" i="1" s="1"/>
  <c r="C5" i="1"/>
  <c r="C4" i="1" s="1"/>
  <c r="C3" i="1" s="1"/>
  <c r="C85" i="1" l="1"/>
  <c r="C207" i="1"/>
  <c r="D3" i="1"/>
  <c r="D207" i="1" s="1"/>
</calcChain>
</file>

<file path=xl/sharedStrings.xml><?xml version="1.0" encoding="utf-8"?>
<sst xmlns="http://schemas.openxmlformats.org/spreadsheetml/2006/main" count="220" uniqueCount="206">
  <si>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</si>
  <si>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</si>
  <si>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</si>
  <si>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</si>
  <si>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</si>
  <si>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</si>
  <si>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</si>
  <si>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</si>
  <si>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</si>
  <si>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</si>
  <si>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</si>
  <si>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</si>
  <si>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</si>
  <si>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</si>
  <si>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</si>
  <si>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</si>
  <si>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</si>
  <si>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</si>
  <si>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</si>
  <si>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</si>
  <si>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</si>
  <si>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</si>
  <si>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</si>
  <si>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</si>
  <si>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</si>
  <si>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</si>
  <si>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</si>
  <si>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</si>
  <si>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</si>
  <si>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</si>
  <si>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</si>
  <si>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</si>
  <si>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</si>
  <si>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</si>
  <si>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</si>
  <si>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</si>
  <si>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</si>
  <si>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</si>
  <si>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</si>
  <si>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</si>
  <si>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</si>
  <si>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</si>
  <si>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</si>
  <si>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</si>
  <si>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</si>
  <si>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</si>
  <si>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</si>
  <si>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</si>
  <si>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</si>
  <si>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</si>
  <si>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</si>
  <si>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</si>
  <si>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</si>
  <si>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</si>
  <si>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</si>
  <si>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</si>
  <si>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</si>
  <si>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</si>
  <si>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</si>
  <si>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</si>
  <si>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</si>
  <si>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</si>
  <si>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</si>
  <si>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</si>
  <si>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</si>
  <si>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</si>
  <si>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</si>
  <si>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</si>
  <si>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</si>
  <si>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</si>
  <si>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</si>
  <si>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</si>
  <si>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</si>
  <si>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</si>
  <si>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</si>
  <si>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</si>
  <si>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</si>
  <si>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</si>
  <si>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</si>
  <si>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</si>
  <si>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</si>
  <si>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</si>
  <si>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</si>
  <si>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</si>
  <si>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</si>
  <si>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</si>
  <si>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</si>
  <si>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</si>
  <si>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</si>
  <si>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</si>
  <si>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</si>
  <si>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</si>
  <si>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</si>
  <si>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</si>
  <si>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</si>
  <si>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</si>
  <si>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</si>
  <si>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</si>
  <si>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</si>
  <si>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</si>
  <si>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</si>
  <si>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</si>
  <si>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</si>
  <si>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</si>
  <si>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</si>
  <si>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</si>
  <si>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</si>
  <si>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</si>
  <si>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</si>
  <si>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</si>
  <si>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</si>
  <si>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</si>
  <si>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</si>
  <si>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</si>
  <si>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</si>
  <si>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</si>
  <si>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</si>
  <si>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</si>
  <si>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</si>
  <si>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</si>
  <si>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</si>
  <si>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</si>
  <si>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</si>
  <si>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</si>
  <si>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</si>
  <si>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</si>
  <si>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</si>
  <si>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</si>
  <si>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</si>
  <si>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</si>
  <si>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</si>
  <si>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</si>
  <si>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</si>
  <si>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</si>
  <si>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</si>
  <si>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</si>
  <si>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</si>
  <si>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</si>
  <si>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</si>
  <si>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</si>
  <si>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</si>
  <si>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</si>
  <si>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</si>
  <si>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</si>
  <si>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</si>
  <si>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</si>
  <si>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</si>
  <si>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</si>
  <si>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</si>
  <si>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</si>
  <si>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</si>
  <si>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</si>
  <si>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</si>
  <si>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</si>
  <si>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</si>
  <si>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</si>
  <si>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</si>
  <si>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</si>
  <si>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</si>
  <si>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</si>
  <si>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</si>
  <si>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</si>
  <si>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</si>
  <si>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</si>
  <si>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</si>
  <si>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</si>
  <si>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</si>
  <si>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</si>
  <si>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</si>
  <si>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</si>
  <si>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</si>
  <si>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</si>
  <si>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</si>
  <si>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</si>
  <si>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</si>
  <si>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</si>
  <si>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</si>
  <si>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</si>
  <si>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</si>
  <si>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</si>
  <si>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</si>
  <si>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</si>
  <si>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</si>
  <si>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</si>
  <si>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</si>
  <si>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</si>
  <si>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</si>
  <si>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</si>
  <si>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</si>
  <si>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</si>
  <si>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</si>
  <si>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</si>
  <si>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</si>
  <si>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</si>
  <si>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</si>
  <si>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</si>
  <si>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</si>
  <si>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</si>
  <si>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</si>
  <si>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</si>
  <si>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</si>
  <si>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</si>
  <si>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</si>
  <si>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ACTIVIDADES
DEL 1 DE ENERO AL 30 DE JUNIO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</si>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</sst>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8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D215" sqref="D215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3" t="s">
        <v>203</v>
      </c>
      <c r="B1" s="34"/>
      <c r="C1" s="34"/>
      <c r="D1" s="34"/>
      <c r="E1" s="35"/>
    </row>
    <row r="2" spans="1:5" ht="15" customHeight="1" x14ac:dyDescent="0.2">
      <c r="A2" s="18" t="s">
        <v>0</v>
      </c>
      <c r="B2" s="18" t="s">
        <v>1</v>
      </c>
      <c r="C2" s="19" t="s">
        <v>175</v>
      </c>
      <c r="D2" s="19" t="s">
        <v>176</v>
      </c>
      <c r="E2" s="18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8142572.3100000005</v>
      </c>
      <c r="D3" s="4">
        <f>SUM(D4+D51+D63)</f>
        <v>2663838.5299999998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8142572.3100000005</v>
      </c>
      <c r="D4" s="4">
        <f>SUM(D5+D14+D20+D22+D28+D33+D43+D48)</f>
        <v>2663838.5299999998</v>
      </c>
      <c r="E4" s="10" t="s">
        <v>198</v>
      </c>
    </row>
    <row r="5" spans="1:5" x14ac:dyDescent="0.2">
      <c r="A5" s="7">
        <v>4110</v>
      </c>
      <c r="B5" s="20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1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1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1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1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1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1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1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1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0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1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1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1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1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1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0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1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0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1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1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1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1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1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0" t="s">
        <v>28</v>
      </c>
      <c r="C28" s="9">
        <f>SUM(C29:C32)</f>
        <v>340206.2</v>
      </c>
      <c r="D28" s="9">
        <f>SUM(D29:D32)</f>
        <v>221172.55</v>
      </c>
      <c r="E28" s="11"/>
    </row>
    <row r="29" spans="1:5" ht="11.25" customHeight="1" x14ac:dyDescent="0.2">
      <c r="A29" s="7">
        <v>4151</v>
      </c>
      <c r="B29" s="21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1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1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1" t="s">
        <v>32</v>
      </c>
      <c r="C32" s="9">
        <v>340206.2</v>
      </c>
      <c r="D32" s="9">
        <v>221172.55</v>
      </c>
      <c r="E32" s="11"/>
    </row>
    <row r="33" spans="1:5" x14ac:dyDescent="0.2">
      <c r="A33" s="7">
        <v>4160</v>
      </c>
      <c r="B33" s="20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1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1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1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1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1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1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1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1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1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0" t="s">
        <v>43</v>
      </c>
      <c r="C43" s="9">
        <f>SUM(C44:C47)</f>
        <v>7802366.1100000003</v>
      </c>
      <c r="D43" s="9">
        <f>SUM(D44:D47)</f>
        <v>2442665.98</v>
      </c>
      <c r="E43" s="11"/>
    </row>
    <row r="44" spans="1:5" x14ac:dyDescent="0.2">
      <c r="A44" s="7">
        <v>4171</v>
      </c>
      <c r="B44" s="21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1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1" t="s">
        <v>46</v>
      </c>
      <c r="C46" s="9">
        <v>7802366.1100000003</v>
      </c>
      <c r="D46" s="9">
        <v>2442665.98</v>
      </c>
      <c r="E46" s="11"/>
    </row>
    <row r="47" spans="1:5" x14ac:dyDescent="0.2">
      <c r="A47" s="7">
        <v>4174</v>
      </c>
      <c r="B47" s="21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0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1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1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0</v>
      </c>
      <c r="D51" s="4">
        <f>SUM(D52+D56)</f>
        <v>0</v>
      </c>
      <c r="E51" s="10" t="s">
        <v>198</v>
      </c>
    </row>
    <row r="52" spans="1:5" x14ac:dyDescent="0.2">
      <c r="A52" s="7">
        <v>4210</v>
      </c>
      <c r="B52" s="20" t="s">
        <v>52</v>
      </c>
      <c r="C52" s="9">
        <f>SUM(C53:C55)</f>
        <v>0</v>
      </c>
      <c r="D52" s="9">
        <f>SUM(D53:D55)</f>
        <v>0</v>
      </c>
      <c r="E52" s="11"/>
    </row>
    <row r="53" spans="1:5" x14ac:dyDescent="0.2">
      <c r="A53" s="7">
        <v>4211</v>
      </c>
      <c r="B53" s="21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1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1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0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1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1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1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1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1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1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199</v>
      </c>
    </row>
    <row r="64" spans="1:5" x14ac:dyDescent="0.2">
      <c r="A64" s="7">
        <v>4310</v>
      </c>
      <c r="B64" s="20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1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1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0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1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1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1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1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1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0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1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0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1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0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1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1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1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1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1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1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1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3062766.92</v>
      </c>
      <c r="D85" s="4">
        <f>SUM(D86+D114+D147+D157+D172+D204)</f>
        <v>3909672.91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f>SUM(C87+C94+C104)</f>
        <v>3062766.92</v>
      </c>
      <c r="D86" s="4">
        <f>SUM(D87+D94+D104)</f>
        <v>3236427.89</v>
      </c>
      <c r="E86" s="11"/>
    </row>
    <row r="87" spans="1:5" x14ac:dyDescent="0.2">
      <c r="A87" s="7">
        <v>5110</v>
      </c>
      <c r="B87" s="20" t="s">
        <v>83</v>
      </c>
      <c r="C87" s="9">
        <f>SUM(C88:C93)</f>
        <v>1810277.5999999999</v>
      </c>
      <c r="D87" s="9">
        <f>SUM(D88:D93)</f>
        <v>2516622.34</v>
      </c>
      <c r="E87" s="11"/>
    </row>
    <row r="88" spans="1:5" x14ac:dyDescent="0.2">
      <c r="A88" s="7">
        <v>5111</v>
      </c>
      <c r="B88" s="21" t="s">
        <v>84</v>
      </c>
      <c r="C88" s="9">
        <v>1039920.12</v>
      </c>
      <c r="D88" s="9">
        <v>1951172.94</v>
      </c>
      <c r="E88" s="11"/>
    </row>
    <row r="89" spans="1:5" x14ac:dyDescent="0.2">
      <c r="A89" s="7">
        <v>5112</v>
      </c>
      <c r="B89" s="21" t="s">
        <v>85</v>
      </c>
      <c r="C89" s="9">
        <v>716322.28</v>
      </c>
      <c r="D89" s="9">
        <v>260820</v>
      </c>
      <c r="E89" s="11"/>
    </row>
    <row r="90" spans="1:5" x14ac:dyDescent="0.2">
      <c r="A90" s="7">
        <v>5113</v>
      </c>
      <c r="B90" s="21" t="s">
        <v>86</v>
      </c>
      <c r="C90" s="9">
        <v>18035.2</v>
      </c>
      <c r="D90" s="9">
        <v>245229.4</v>
      </c>
      <c r="E90" s="11"/>
    </row>
    <row r="91" spans="1:5" x14ac:dyDescent="0.2">
      <c r="A91" s="7">
        <v>5114</v>
      </c>
      <c r="B91" s="21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1" t="s">
        <v>88</v>
      </c>
      <c r="C92" s="9">
        <v>36000</v>
      </c>
      <c r="D92" s="9">
        <v>59400</v>
      </c>
      <c r="E92" s="11"/>
    </row>
    <row r="93" spans="1:5" x14ac:dyDescent="0.2">
      <c r="A93" s="7">
        <v>5116</v>
      </c>
      <c r="B93" s="21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0" t="s">
        <v>90</v>
      </c>
      <c r="C94" s="9">
        <f>SUM(C95:C103)</f>
        <v>161073.19</v>
      </c>
      <c r="D94" s="9">
        <f>SUM(D95:D103)</f>
        <v>272958.93</v>
      </c>
      <c r="E94" s="11"/>
    </row>
    <row r="95" spans="1:5" x14ac:dyDescent="0.2">
      <c r="A95" s="7">
        <v>5121</v>
      </c>
      <c r="B95" s="21" t="s">
        <v>91</v>
      </c>
      <c r="C95" s="9">
        <v>29822.98</v>
      </c>
      <c r="D95" s="9">
        <v>49948.83</v>
      </c>
      <c r="E95" s="11"/>
    </row>
    <row r="96" spans="1:5" x14ac:dyDescent="0.2">
      <c r="A96" s="7">
        <v>5122</v>
      </c>
      <c r="B96" s="21" t="s">
        <v>92</v>
      </c>
      <c r="C96" s="9">
        <v>962.09</v>
      </c>
      <c r="D96" s="9">
        <v>4320.2700000000004</v>
      </c>
      <c r="E96" s="11"/>
    </row>
    <row r="97" spans="1:5" x14ac:dyDescent="0.2">
      <c r="A97" s="7">
        <v>5123</v>
      </c>
      <c r="B97" s="21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1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1" t="s">
        <v>95</v>
      </c>
      <c r="C99" s="9">
        <v>81485.41</v>
      </c>
      <c r="D99" s="9">
        <v>141926.76</v>
      </c>
      <c r="E99" s="11"/>
    </row>
    <row r="100" spans="1:5" x14ac:dyDescent="0.2">
      <c r="A100" s="7">
        <v>5126</v>
      </c>
      <c r="B100" s="21" t="s">
        <v>96</v>
      </c>
      <c r="C100" s="9">
        <v>34941.519999999997</v>
      </c>
      <c r="D100" s="9">
        <v>59184.79</v>
      </c>
      <c r="E100" s="11"/>
    </row>
    <row r="101" spans="1:5" x14ac:dyDescent="0.2">
      <c r="A101" s="7">
        <v>5127</v>
      </c>
      <c r="B101" s="21" t="s">
        <v>97</v>
      </c>
      <c r="C101" s="9">
        <v>11957.28</v>
      </c>
      <c r="D101" s="9">
        <v>16027.6</v>
      </c>
      <c r="E101" s="11"/>
    </row>
    <row r="102" spans="1:5" x14ac:dyDescent="0.2">
      <c r="A102" s="7">
        <v>5128</v>
      </c>
      <c r="B102" s="21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1" t="s">
        <v>99</v>
      </c>
      <c r="C103" s="9">
        <v>1903.91</v>
      </c>
      <c r="D103" s="9">
        <v>1550.68</v>
      </c>
      <c r="E103" s="11"/>
    </row>
    <row r="104" spans="1:5" x14ac:dyDescent="0.2">
      <c r="A104" s="7">
        <v>5130</v>
      </c>
      <c r="B104" s="20" t="s">
        <v>100</v>
      </c>
      <c r="C104" s="9">
        <f>SUM(C105:C113)</f>
        <v>1091416.1300000001</v>
      </c>
      <c r="D104" s="9">
        <f>SUM(D105:D113)</f>
        <v>446846.62000000005</v>
      </c>
      <c r="E104" s="11"/>
    </row>
    <row r="105" spans="1:5" x14ac:dyDescent="0.2">
      <c r="A105" s="7">
        <v>5131</v>
      </c>
      <c r="B105" s="21" t="s">
        <v>101</v>
      </c>
      <c r="C105" s="9">
        <v>11993</v>
      </c>
      <c r="D105" s="9">
        <v>24203</v>
      </c>
      <c r="E105" s="11"/>
    </row>
    <row r="106" spans="1:5" x14ac:dyDescent="0.2">
      <c r="A106" s="7">
        <v>5132</v>
      </c>
      <c r="B106" s="21" t="s">
        <v>102</v>
      </c>
      <c r="C106" s="9">
        <v>0</v>
      </c>
      <c r="D106" s="9">
        <v>116</v>
      </c>
      <c r="E106" s="11"/>
    </row>
    <row r="107" spans="1:5" x14ac:dyDescent="0.2">
      <c r="A107" s="7">
        <v>5133</v>
      </c>
      <c r="B107" s="21" t="s">
        <v>103</v>
      </c>
      <c r="C107" s="9">
        <v>925522.77</v>
      </c>
      <c r="D107" s="9">
        <v>168965.59</v>
      </c>
      <c r="E107" s="11"/>
    </row>
    <row r="108" spans="1:5" x14ac:dyDescent="0.2">
      <c r="A108" s="7">
        <v>5134</v>
      </c>
      <c r="B108" s="21" t="s">
        <v>104</v>
      </c>
      <c r="C108" s="9">
        <v>46483.13</v>
      </c>
      <c r="D108" s="9">
        <v>103427.15</v>
      </c>
      <c r="E108" s="11"/>
    </row>
    <row r="109" spans="1:5" x14ac:dyDescent="0.2">
      <c r="A109" s="7">
        <v>5135</v>
      </c>
      <c r="B109" s="21" t="s">
        <v>105</v>
      </c>
      <c r="C109" s="9">
        <v>48412.78</v>
      </c>
      <c r="D109" s="9">
        <v>50845.88</v>
      </c>
      <c r="E109" s="11"/>
    </row>
    <row r="110" spans="1:5" x14ac:dyDescent="0.2">
      <c r="A110" s="7">
        <v>5136</v>
      </c>
      <c r="B110" s="21" t="s">
        <v>106</v>
      </c>
      <c r="C110" s="9">
        <v>9871.42</v>
      </c>
      <c r="D110" s="9">
        <v>0</v>
      </c>
      <c r="E110" s="11"/>
    </row>
    <row r="111" spans="1:5" x14ac:dyDescent="0.2">
      <c r="A111" s="7">
        <v>5137</v>
      </c>
      <c r="B111" s="21" t="s">
        <v>107</v>
      </c>
      <c r="C111" s="9">
        <v>663</v>
      </c>
      <c r="D111" s="9">
        <v>2410.1999999999998</v>
      </c>
      <c r="E111" s="11"/>
    </row>
    <row r="112" spans="1:5" x14ac:dyDescent="0.2">
      <c r="A112" s="7">
        <v>5138</v>
      </c>
      <c r="B112" s="21" t="s">
        <v>108</v>
      </c>
      <c r="C112" s="9">
        <v>10173.52</v>
      </c>
      <c r="D112" s="9">
        <v>37517.22</v>
      </c>
      <c r="E112" s="11"/>
    </row>
    <row r="113" spans="1:5" x14ac:dyDescent="0.2">
      <c r="A113" s="7">
        <v>5139</v>
      </c>
      <c r="B113" s="21" t="s">
        <v>109</v>
      </c>
      <c r="C113" s="9">
        <v>38296.51</v>
      </c>
      <c r="D113" s="9">
        <v>59361.58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0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0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1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1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0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1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1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0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1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1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0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1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1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1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1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0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1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1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1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0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1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1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0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1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0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1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1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1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1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1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0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1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1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0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1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1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0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1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1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0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1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1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0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1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1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0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1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1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0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1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1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0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1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0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1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1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239599.91000000003</v>
      </c>
      <c r="E172" s="11"/>
    </row>
    <row r="173" spans="1:5" x14ac:dyDescent="0.2">
      <c r="A173" s="7">
        <v>5510</v>
      </c>
      <c r="B173" s="20" t="s">
        <v>153</v>
      </c>
      <c r="C173" s="9">
        <f>SUM(C174:C181)</f>
        <v>0</v>
      </c>
      <c r="D173" s="9">
        <f>SUM(D174:D181)</f>
        <v>239599.91000000003</v>
      </c>
      <c r="E173" s="11"/>
    </row>
    <row r="174" spans="1:5" x14ac:dyDescent="0.2">
      <c r="A174" s="7">
        <v>5511</v>
      </c>
      <c r="B174" s="21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1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1" t="s">
        <v>154</v>
      </c>
      <c r="C176" s="9">
        <v>0</v>
      </c>
      <c r="D176" s="9">
        <v>5010.95</v>
      </c>
      <c r="E176" s="11"/>
    </row>
    <row r="177" spans="1:5" x14ac:dyDescent="0.2">
      <c r="A177" s="7">
        <v>5514</v>
      </c>
      <c r="B177" s="21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1" t="s">
        <v>156</v>
      </c>
      <c r="C178" s="9">
        <v>0</v>
      </c>
      <c r="D178" s="9">
        <v>233312.45</v>
      </c>
      <c r="E178" s="11"/>
    </row>
    <row r="179" spans="1:5" x14ac:dyDescent="0.2">
      <c r="A179" s="7">
        <v>5516</v>
      </c>
      <c r="B179" s="21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1" t="s">
        <v>158</v>
      </c>
      <c r="C180" s="9">
        <v>0</v>
      </c>
      <c r="D180" s="9">
        <v>1276.51</v>
      </c>
      <c r="E180" s="11"/>
    </row>
    <row r="181" spans="1:5" x14ac:dyDescent="0.2">
      <c r="A181" s="7">
        <v>5518</v>
      </c>
      <c r="B181" s="21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0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1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1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0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1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1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1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1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1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0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1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2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3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2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3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3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3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3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3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3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3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3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433645.11</v>
      </c>
      <c r="E204" s="11"/>
    </row>
    <row r="205" spans="1:5" x14ac:dyDescent="0.2">
      <c r="A205" s="7">
        <v>5610</v>
      </c>
      <c r="B205" s="22" t="s">
        <v>179</v>
      </c>
      <c r="C205" s="9">
        <f>SUM(C206)</f>
        <v>0</v>
      </c>
      <c r="D205" s="9">
        <f>SUM(D206)</f>
        <v>433645.11</v>
      </c>
      <c r="E205" s="11"/>
    </row>
    <row r="206" spans="1:5" x14ac:dyDescent="0.2">
      <c r="A206" s="7">
        <v>5611</v>
      </c>
      <c r="B206" s="23" t="s">
        <v>180</v>
      </c>
      <c r="C206" s="9">
        <v>0</v>
      </c>
      <c r="D206" s="9">
        <v>433645.11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5079805.3900000006</v>
      </c>
      <c r="D207" s="14">
        <f>D3-D85</f>
        <v>-1245834.3800000004</v>
      </c>
      <c r="E207" s="15"/>
    </row>
    <row r="209" spans="1:4" x14ac:dyDescent="0.2">
      <c r="A209" s="24" t="s">
        <v>201</v>
      </c>
      <c r="B209" s="25"/>
      <c r="C209" s="25"/>
      <c r="D209" s="26"/>
    </row>
    <row r="210" spans="1:4" x14ac:dyDescent="0.2">
      <c r="A210" s="27"/>
      <c r="B210" s="25"/>
      <c r="C210" s="25"/>
      <c r="D210" s="26"/>
    </row>
    <row r="211" spans="1:4" x14ac:dyDescent="0.2">
      <c r="A211" s="28"/>
      <c r="B211" s="29"/>
      <c r="C211" s="28"/>
      <c r="D211" s="28"/>
    </row>
    <row r="212" spans="1:4" x14ac:dyDescent="0.2">
      <c r="A212" s="30"/>
      <c r="B212" s="28"/>
      <c r="C212" s="28"/>
      <c r="D212" s="28"/>
    </row>
    <row r="213" spans="1:4" x14ac:dyDescent="0.2">
      <c r="A213" s="30"/>
      <c r="B213" s="28" t="s">
        <v>202</v>
      </c>
      <c r="C213" s="30"/>
      <c r="D213" s="30" t="s">
        <v>202</v>
      </c>
    </row>
    <row r="214" spans="1:4" ht="33.75" x14ac:dyDescent="0.2">
      <c r="A214" s="30"/>
      <c r="B214" s="31" t="s">
        <v>204</v>
      </c>
      <c r="C214" s="32"/>
      <c r="D214" s="31" t="s">
        <v>205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2014-12-05T05:22:37Z</cp:lastPrinted>
  <dcterms:created xsi:type="dcterms:W3CDTF">2012-12-11T20:29:16Z</dcterms:created>
  <dcterms:modified xsi:type="dcterms:W3CDTF">2017-07-14T15:48:07Z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