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IR" sheetId="1" r:id="rId1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C56" i="1" l="1"/>
  <c r="V56" i="1"/>
  <c r="AC53" i="1"/>
  <c r="V53" i="1"/>
  <c r="AC52" i="1"/>
  <c r="V52" i="1"/>
  <c r="AC51" i="1"/>
  <c r="V51" i="1"/>
  <c r="AC48" i="1"/>
  <c r="V48" i="1"/>
  <c r="AC45" i="1"/>
  <c r="V45" i="1"/>
  <c r="AC44" i="1"/>
  <c r="V44" i="1"/>
  <c r="AC43" i="1"/>
  <c r="V43" i="1"/>
  <c r="AC40" i="1"/>
  <c r="AB40" i="1"/>
  <c r="V40" i="1"/>
  <c r="U40" i="1"/>
  <c r="AC37" i="1"/>
  <c r="AB37" i="1"/>
  <c r="V37" i="1"/>
  <c r="U37" i="1"/>
  <c r="AC36" i="1"/>
  <c r="AB36" i="1"/>
  <c r="V36" i="1"/>
  <c r="U36" i="1"/>
  <c r="AC35" i="1"/>
  <c r="AB35" i="1"/>
  <c r="V35" i="1"/>
  <c r="U35" i="1"/>
  <c r="U32" i="1"/>
  <c r="S32" i="1"/>
  <c r="AC30" i="1"/>
  <c r="V30" i="1"/>
  <c r="U30" i="1"/>
  <c r="AC29" i="1"/>
  <c r="V29" i="1"/>
  <c r="U29" i="1"/>
  <c r="AC28" i="1"/>
  <c r="AB28" i="1"/>
  <c r="V28" i="1"/>
  <c r="U28" i="1"/>
  <c r="AC27" i="1"/>
  <c r="AB27" i="1"/>
  <c r="V27" i="1"/>
  <c r="U27" i="1"/>
  <c r="AC25" i="1"/>
  <c r="V25" i="1"/>
  <c r="U25" i="1"/>
  <c r="AB24" i="1"/>
  <c r="V24" i="1"/>
  <c r="U24" i="1"/>
  <c r="AC23" i="1"/>
  <c r="AB23" i="1"/>
  <c r="V23" i="1"/>
  <c r="U23" i="1"/>
  <c r="AC22" i="1"/>
  <c r="AB22" i="1"/>
  <c r="V22" i="1"/>
  <c r="U22" i="1"/>
  <c r="AC20" i="1"/>
  <c r="AB20" i="1"/>
  <c r="V20" i="1"/>
  <c r="U20" i="1"/>
  <c r="AC19" i="1"/>
  <c r="V19" i="1"/>
  <c r="U19" i="1"/>
  <c r="AC17" i="1"/>
  <c r="V17" i="1"/>
  <c r="U17" i="1"/>
  <c r="Q17" i="1"/>
  <c r="AC16" i="1"/>
  <c r="AB16" i="1"/>
  <c r="V16" i="1"/>
  <c r="U16" i="1"/>
  <c r="AC13" i="1"/>
  <c r="V13" i="1"/>
  <c r="U13" i="1"/>
  <c r="AC12" i="1"/>
  <c r="V12" i="1"/>
  <c r="U12" i="1"/>
  <c r="AC11" i="1"/>
  <c r="AB11" i="1"/>
  <c r="V11" i="1"/>
  <c r="U11" i="1"/>
  <c r="AC32" i="1" l="1"/>
  <c r="AB32" i="1"/>
  <c r="AB12" i="1"/>
  <c r="AB17" i="1"/>
  <c r="AB29" i="1"/>
  <c r="AB13" i="1"/>
  <c r="AB19" i="1"/>
  <c r="AC24" i="1"/>
  <c r="AB25" i="1"/>
  <c r="AB30" i="1"/>
  <c r="V32" i="1"/>
</calcChain>
</file>

<file path=xl/sharedStrings.xml><?xml version="1.0" encoding="utf-8"?>
<sst xmlns="http://schemas.openxmlformats.org/spreadsheetml/2006/main" count="510" uniqueCount="160">
  <si>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</si>
  <si>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</si>
  <si>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</si>
  <si>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</si>
  <si>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</si>
  <si>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</si>
  <si>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</si>
  <si>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</si>
  <si>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</si>
  <si>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</si>
  <si>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</si>
  <si>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</si>
  <si>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</si>
  <si>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</si>
  <si>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</si>
  <si>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</si>
  <si>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</si>
  <si>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</si>
  <si>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</si>
  <si>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</si>
  <si>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</si>
  <si>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</si>
  <si>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</si>
  <si>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</si>
  <si>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</si>
  <si>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</si>
  <si>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</si>
  <si>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</si>
  <si>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</si>
  <si>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</si>
  <si>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</si>
  <si>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</si>
  <si>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</si>
  <si>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</si>
  <si>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</si>
  <si>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</si>
  <si>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</si>
  <si>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</si>
  <si>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</si>
  <si>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</si>
  <si>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</si>
  <si>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</si>
  <si>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Hacienda Publica y Supervision de Acciones</t>
  </si>
  <si>
    <t>Incremento de la oferta de vivienda social</t>
  </si>
  <si>
    <t>Disminuir el incremento de poblacion  que no cuente con viviendas  adecuadas</t>
  </si>
  <si>
    <t xml:space="preserve">Administracion Transparente de los Recursos Financieros </t>
  </si>
  <si>
    <t>Informes  financieros de cuenta publica entregados en tiempo y forma</t>
  </si>
  <si>
    <t>2.2.5</t>
  </si>
  <si>
    <t>E0001</t>
  </si>
  <si>
    <t>31120-8601</t>
  </si>
  <si>
    <t>Porcentaje de Informes Financieros de cuenta  publica Entregados</t>
  </si>
  <si>
    <t>cantidad de Informes financieros entregados/ numero de Informes solicitados x100</t>
  </si>
  <si>
    <t>Porcentual</t>
  </si>
  <si>
    <t>Trimestral</t>
  </si>
  <si>
    <t>Acuse de Entrega ante Tesoreria Municipal</t>
  </si>
  <si>
    <t xml:space="preserve">ninguno, los informes se tienen que entregar </t>
  </si>
  <si>
    <t>Cuenta Publica entregada en tiempo y forma</t>
  </si>
  <si>
    <t>cuenta  publica Entregado</t>
  </si>
  <si>
    <t>cantidad de  cuenta publica entregada/ numero de cuenta publica solicitada x100</t>
  </si>
  <si>
    <t>anual</t>
  </si>
  <si>
    <t>Informes Administrativos  y Financieros  entregados en tiempo y forma</t>
  </si>
  <si>
    <t>Porcentaje de Informes Entregados</t>
  </si>
  <si>
    <t>cantidad de  Informes  entregados/ numero de informes programados x100</t>
  </si>
  <si>
    <t>Porcentaje</t>
  </si>
  <si>
    <t>Acuse de Entrega ante Consejo Directivo</t>
  </si>
  <si>
    <t>Procesamiento de Informacion para elaboracion de informes  de actividades</t>
  </si>
  <si>
    <t>numero de informes generados</t>
  </si>
  <si>
    <t>sumatoria de informes generados</t>
  </si>
  <si>
    <t>numerica</t>
  </si>
  <si>
    <t>oficio de entrega a consejo directivo</t>
  </si>
  <si>
    <t>No realizar reunion de con sejo</t>
  </si>
  <si>
    <t>Procesamiento de Informacion para elaboracion de informes  financieros y cuenta publica</t>
  </si>
  <si>
    <t>numero de informes financieros generados</t>
  </si>
  <si>
    <t>sumatoria de informes financieros generados</t>
  </si>
  <si>
    <t>Tecnico-Constructivo</t>
  </si>
  <si>
    <t>Familias Sanmiguelenses  cuentan con una  vivienda adecuada</t>
  </si>
  <si>
    <t>Generacion de expedientes tecnicos para vivienda</t>
  </si>
  <si>
    <t>E0002</t>
  </si>
  <si>
    <t>31120-8603</t>
  </si>
  <si>
    <t>cantidad de expedientes generados</t>
  </si>
  <si>
    <t>sumatoria de expedientes tecnicos  realizados</t>
  </si>
  <si>
    <t>numerico</t>
  </si>
  <si>
    <t>Anual</t>
  </si>
  <si>
    <t>Documento de validacion de expediente emitido por la dependencia normativa</t>
  </si>
  <si>
    <t>cambios en los prgramas de vivienda</t>
  </si>
  <si>
    <t>Supervision del proceso tecnico constructivo de Vivienda con calidad</t>
  </si>
  <si>
    <t>Porcentaje de vivienda  supervisada</t>
  </si>
  <si>
    <t>Cantidad de viviendas supervisadas /cantidad de viviendas programadas para supervision</t>
  </si>
  <si>
    <t>220 viviendas supervisadas en 2015</t>
  </si>
  <si>
    <t>Acta-entrega recepcion de obra</t>
  </si>
  <si>
    <t>Vivienda no construida</t>
  </si>
  <si>
    <t>aplicacion de cedulas de Informacion Socioeconomica (CUIS) para mejoramiento de Vivienda  en Programas Sociales Municipales</t>
  </si>
  <si>
    <t>Cantidad de CUIS realizadas</t>
  </si>
  <si>
    <t>Sumatoria de CUIS Realizadas</t>
  </si>
  <si>
    <t>Lista de familias a quienes se aplicaron las CUIS</t>
  </si>
  <si>
    <t>Inasistencia del jefe de familia a la aplicación de la CUIS o rechazo del apoyo</t>
  </si>
  <si>
    <t>Elaboracion de Programa  Parcial de Desarrollo Urbano,Plan Maestro y fichas tecnicas corespondientes</t>
  </si>
  <si>
    <t>porcentaje de cumplimiento en elaboracion del programa</t>
  </si>
  <si>
    <t>porcentaje de avance de cumplimiento/100</t>
  </si>
  <si>
    <t>cumplimiento</t>
  </si>
  <si>
    <t>eficiencia</t>
  </si>
  <si>
    <t>Entrega-recepcion del documento que contiene el programa parcial de desarrollo</t>
  </si>
  <si>
    <t>Falta de Recurso Financiero</t>
  </si>
  <si>
    <t>Elaboracion de Proyecto arquitectonico,estructural, hidarulico-sanitario, generacion de catalogo de obra y presupuesto de obra</t>
  </si>
  <si>
    <t>Visitas a las comunidades para determinar posibles beneficiarios, recabar documentacion para la aplicación de cedula de informacion socioeconomica</t>
  </si>
  <si>
    <t>Programas Sociales de Apoyos para Vivienda</t>
  </si>
  <si>
    <t>Gestionar  apoyos de Unidades Básicas y Ampliacion de Vivienda en el medio Urbano y Rural.</t>
  </si>
  <si>
    <t>E0003</t>
  </si>
  <si>
    <t>31120-8604</t>
  </si>
  <si>
    <t>Tasa de variación de familias sanmiguelenses  apoyadas por los programas</t>
  </si>
  <si>
    <t>familias apoyadas en el año 2016/ Familias apoyadas en el año 2015) -1 ) x 100</t>
  </si>
  <si>
    <t>170 Familias atentida en 2016</t>
  </si>
  <si>
    <t>Informe de gobierno Municipal anual</t>
  </si>
  <si>
    <t xml:space="preserve">Recursos no recibidos </t>
  </si>
  <si>
    <t>Construccion de Unidad Basica y ampliacion de vivienda Urbana y Rural (Recamaras y/o baños)</t>
  </si>
  <si>
    <t>Gestion de Recursos para programas de vivienda</t>
  </si>
  <si>
    <t>Gestion de creditos para mejoramiento de Vivienda ante la COVEG</t>
  </si>
  <si>
    <t>Porcentaje de creditos recibidos</t>
  </si>
  <si>
    <t>cantidad de Creditos recibidos/ numero de Creditos solicitados x100</t>
  </si>
  <si>
    <t>Lista de Creditos entregados</t>
  </si>
  <si>
    <t>Falta de recurso</t>
  </si>
  <si>
    <t>Determinacion de comunidades y colonias a beneficiar, realizar visitas fisicas a sitios , recabar documentacion para conformar expedientes, celebracion de contratos con benficiarios</t>
  </si>
  <si>
    <t>180 Familias atentida en 2016</t>
  </si>
  <si>
    <t>Vivienda Fonhapo</t>
  </si>
  <si>
    <t>Gestionar  apoyos de Unidades Básicas y Ampliacion de Vivienda en el medio Urbano y Rural mediante subsidios</t>
  </si>
  <si>
    <t>S0001</t>
  </si>
  <si>
    <t>Tasa de variación de familias sanmiguelenses  apoyadas por el programa</t>
  </si>
  <si>
    <t>Construccion de Unidades basicas y ampliacion de vivienda Urbana y  Rural (Recamaras, baños) mediante subsdios</t>
  </si>
  <si>
    <t>Porcentaje de Unidades Basicas y ampliaciones de vivienda construidas</t>
  </si>
  <si>
    <t>cantidad de Unidades Basicas y ampliaciones realizadas/ numero de Unidades Basicas y ampliaciones  solicitadas x100</t>
  </si>
  <si>
    <t>Determinacion de comunidades y colonias a beneficiar, realizar visitas fisicas a sitios , recabar documentacion para conformar expedientes, celebracion de contratos con benficiarios, entrega de apoyos</t>
  </si>
  <si>
    <t>Lista de familias beneficiadas</t>
  </si>
  <si>
    <t>Creditos Vivienda Recursos Propios</t>
  </si>
  <si>
    <t xml:space="preserve"> otorgamiento de  creditos  para  ampliacion de vivienda en Zona Urbana</t>
  </si>
  <si>
    <t>U0001</t>
  </si>
  <si>
    <t>Porcentaje de creditos otorgados</t>
  </si>
  <si>
    <t>cantidad de Creditos otorgados/ numero de Creditos solicitados x100</t>
  </si>
  <si>
    <t>Contratos celebrados con el  beneficiario del crfedito</t>
  </si>
  <si>
    <t xml:space="preserve">La presencia de contingencias </t>
  </si>
  <si>
    <t>Construccion de  ampliacion de vivienda Urbana  (Recamaras, baños) mediante el otorgamiento de creditos</t>
  </si>
  <si>
    <t>Porcentaje de ampliaciones de vivienda construidas</t>
  </si>
  <si>
    <t>cantidad de  ampliaciones realizadas/ numero de ampliaciones  solicitadas x100</t>
  </si>
  <si>
    <t>La presencia de contingencias prioritarias</t>
  </si>
  <si>
    <t>Planeacion Adecuada en el otorgamiento de creditos</t>
  </si>
  <si>
    <t>Proyecto de Ejecucion de Recursos</t>
  </si>
  <si>
    <t>Falta de Proyecto</t>
  </si>
  <si>
    <t>Obtener lista de posibles beneficiarios mediante publicidad en medios de comunicacon internos y visitas a colonias seleccionadas, integracion de expedientes, celebracion de contratos con beneficiaros,entrega fisica de la ampliacion de vivienda</t>
  </si>
  <si>
    <t>cancelacion del programa por presencia de contingencias</t>
  </si>
  <si>
    <t>Obra Pub Bienes Propios</t>
  </si>
  <si>
    <t>Estudio Geofisico y levantamiento topografico preparatorios en Predio Rustico propiedad de este Instituto</t>
  </si>
  <si>
    <t>R0001</t>
  </si>
  <si>
    <t>Cantidad de  Estudios y levantamiento topografico realizados</t>
  </si>
  <si>
    <t>Sumatoria de Estudios y levantamiento topografico realizados</t>
  </si>
  <si>
    <t>eficacia</t>
  </si>
  <si>
    <t>Recursos insuficientes</t>
  </si>
  <si>
    <t>Generar proyecto de desarrollo de Vivienda de Interes Social en predio Rustico propiedad del IMUVI</t>
  </si>
  <si>
    <t>Gestion de recursos para realizar Desarrollo de Vivienda de Interes Social</t>
  </si>
  <si>
    <t xml:space="preserve">Elaboracion de Presupuesto para estudio y levantamiento topografico, Procesos tecnicos y administrativos de asignacion, Supervision </t>
  </si>
  <si>
    <t>|</t>
  </si>
  <si>
    <t>INSTITUTO MUNICIPAL DE VIVIENDA DE SAN MIGUEL DE ALLENDE, GTO.
INDICADORES DE RESULTADOS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</si>
</sst>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wrapText="1"/>
      <protection locked="0"/>
    </xf>
    <xf numFmtId="4" fontId="5" fillId="0" borderId="7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2" borderId="4" xfId="0" quotePrefix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4" fontId="5" fillId="0" borderId="6" xfId="0" applyNumberFormat="1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abSelected="1" zoomScaleNormal="10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Z16" sqref="Z16"/>
    </sheetView>
  </sheetViews>
  <sheetFormatPr baseColWidth="10" defaultRowHeight="11.25" x14ac:dyDescent="0.2"/>
  <cols>
    <col min="1" max="1" width="17" style="2" customWidth="1"/>
    <col min="2" max="2" width="16.6640625" style="2" customWidth="1"/>
    <col min="3" max="3" width="13.83203125" style="2" customWidth="1"/>
    <col min="4" max="4" width="8.83203125" style="2" customWidth="1"/>
    <col min="5" max="5" width="10.5" style="2" customWidth="1"/>
    <col min="6" max="6" width="10.1640625" style="2" customWidth="1"/>
    <col min="7" max="11" width="5.83203125" style="2" customWidth="1"/>
    <col min="12" max="12" width="11.83203125" style="2" customWidth="1"/>
    <col min="13" max="13" width="12" style="2"/>
    <col min="14" max="14" width="6.83203125" style="2" customWidth="1"/>
    <col min="15" max="15" width="25.5" style="2" bestFit="1" customWidth="1"/>
    <col min="16" max="16" width="12" style="2"/>
    <col min="17" max="17" width="11.83203125" style="2" customWidth="1"/>
    <col min="18" max="20" width="12" style="2"/>
    <col min="21" max="21" width="13.1640625" style="2" customWidth="1"/>
    <col min="22" max="22" width="12" style="2"/>
    <col min="23" max="23" width="12.83203125" style="2" customWidth="1"/>
    <col min="24" max="24" width="11.83203125" style="2" customWidth="1"/>
    <col min="25" max="27" width="13.33203125" style="16" customWidth="1"/>
    <col min="28" max="29" width="13.33203125" style="2" customWidth="1"/>
    <col min="30" max="16384" width="12" style="8"/>
  </cols>
  <sheetData>
    <row r="1" spans="1:29" s="1" customFormat="1" ht="60" customHeight="1" x14ac:dyDescent="0.2">
      <c r="A1" s="59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1" customFormat="1" ht="44.1" customHeight="1" x14ac:dyDescent="0.2">
      <c r="A2" s="3" t="s">
        <v>26</v>
      </c>
      <c r="B2" s="3" t="s">
        <v>41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34</v>
      </c>
      <c r="H2" s="4" t="s">
        <v>35</v>
      </c>
      <c r="I2" s="4" t="s">
        <v>36</v>
      </c>
      <c r="J2" s="4" t="s">
        <v>10</v>
      </c>
      <c r="K2" s="4" t="s">
        <v>11</v>
      </c>
      <c r="L2" s="4" t="s">
        <v>12</v>
      </c>
      <c r="M2" s="4" t="s">
        <v>37</v>
      </c>
      <c r="N2" s="4" t="s">
        <v>40</v>
      </c>
      <c r="O2" s="4" t="s">
        <v>13</v>
      </c>
      <c r="P2" s="4" t="s">
        <v>14</v>
      </c>
      <c r="Q2" s="4" t="s">
        <v>15</v>
      </c>
      <c r="R2" s="9" t="s">
        <v>16</v>
      </c>
      <c r="S2" s="10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10" t="s">
        <v>22</v>
      </c>
      <c r="Y2" s="14" t="s">
        <v>23</v>
      </c>
      <c r="Z2" s="14" t="s">
        <v>38</v>
      </c>
      <c r="AA2" s="14" t="s">
        <v>24</v>
      </c>
      <c r="AB2" s="10" t="s">
        <v>39</v>
      </c>
      <c r="AC2" s="10" t="s">
        <v>25</v>
      </c>
    </row>
    <row r="3" spans="1:29" ht="22.5" hidden="1" x14ac:dyDescent="0.2">
      <c r="A3" s="12"/>
      <c r="B3" s="6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27</v>
      </c>
      <c r="P3" s="11"/>
      <c r="Q3" s="11"/>
      <c r="R3" s="11"/>
      <c r="S3" s="11"/>
      <c r="T3" s="11"/>
      <c r="U3" s="11"/>
      <c r="V3" s="11"/>
      <c r="W3" s="11"/>
      <c r="X3" s="11"/>
      <c r="Y3" s="15"/>
      <c r="Z3" s="15"/>
      <c r="AA3" s="15"/>
      <c r="AB3" s="11"/>
      <c r="AC3" s="13"/>
    </row>
    <row r="4" spans="1:29" ht="22.5" hidden="1" customHeight="1" x14ac:dyDescent="0.2">
      <c r="A4" s="12"/>
      <c r="B4" s="6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27</v>
      </c>
      <c r="P4" s="11"/>
      <c r="Q4" s="11"/>
      <c r="R4" s="11"/>
      <c r="S4" s="11"/>
      <c r="T4" s="11"/>
      <c r="U4" s="11"/>
      <c r="V4" s="11"/>
      <c r="W4" s="11"/>
      <c r="X4" s="11"/>
      <c r="Y4" s="15"/>
      <c r="Z4" s="15"/>
      <c r="AA4" s="15"/>
      <c r="AB4" s="11"/>
      <c r="AC4" s="13"/>
    </row>
    <row r="5" spans="1:29" ht="22.5" hidden="1" customHeight="1" x14ac:dyDescent="0.2">
      <c r="A5" s="12"/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28</v>
      </c>
      <c r="P5" s="11"/>
      <c r="Q5" s="11"/>
      <c r="R5" s="11"/>
      <c r="S5" s="11"/>
      <c r="T5" s="11"/>
      <c r="U5" s="11"/>
      <c r="V5" s="11"/>
      <c r="W5" s="11"/>
      <c r="X5" s="11"/>
      <c r="Y5" s="15"/>
      <c r="Z5" s="15"/>
      <c r="AA5" s="15"/>
      <c r="AB5" s="11"/>
      <c r="AC5" s="13"/>
    </row>
    <row r="6" spans="1:29" ht="22.5" hidden="1" customHeight="1" x14ac:dyDescent="0.2">
      <c r="A6" s="12"/>
      <c r="B6" s="5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29</v>
      </c>
      <c r="P6" s="11"/>
      <c r="Q6" s="11"/>
      <c r="R6" s="11"/>
      <c r="S6" s="11"/>
      <c r="T6" s="11"/>
      <c r="U6" s="11"/>
      <c r="V6" s="11"/>
      <c r="W6" s="11"/>
      <c r="X6" s="11"/>
      <c r="Y6" s="15"/>
      <c r="Z6" s="15"/>
      <c r="AA6" s="15"/>
      <c r="AB6" s="11"/>
      <c r="AC6" s="13"/>
    </row>
    <row r="7" spans="1:29" ht="22.5" hidden="1" customHeight="1" x14ac:dyDescent="0.2">
      <c r="A7" s="12"/>
      <c r="B7" s="7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30</v>
      </c>
      <c r="P7" s="11"/>
      <c r="Q7" s="11"/>
      <c r="R7" s="11"/>
      <c r="S7" s="11"/>
      <c r="T7" s="11"/>
      <c r="U7" s="11"/>
      <c r="V7" s="11"/>
      <c r="W7" s="11"/>
      <c r="X7" s="11"/>
      <c r="Y7" s="15"/>
      <c r="Z7" s="15"/>
      <c r="AA7" s="15"/>
      <c r="AB7" s="11"/>
      <c r="AC7" s="13"/>
    </row>
    <row r="8" spans="1:29" ht="22.5" hidden="1" customHeight="1" x14ac:dyDescent="0.2">
      <c r="A8" s="12"/>
      <c r="B8" s="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31</v>
      </c>
      <c r="P8" s="11"/>
      <c r="Q8" s="11"/>
      <c r="R8" s="11"/>
      <c r="S8" s="11"/>
      <c r="T8" s="11"/>
      <c r="U8" s="11"/>
      <c r="V8" s="11"/>
      <c r="W8" s="11"/>
      <c r="X8" s="11"/>
      <c r="Y8" s="15"/>
      <c r="Z8" s="15"/>
      <c r="AA8" s="15"/>
      <c r="AB8" s="11"/>
      <c r="AC8" s="13"/>
    </row>
    <row r="9" spans="1:29" ht="22.5" hidden="1" customHeight="1" x14ac:dyDescent="0.2">
      <c r="A9" s="12"/>
      <c r="B9" s="5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 t="s">
        <v>32</v>
      </c>
      <c r="P9" s="11"/>
      <c r="Q9" s="11"/>
      <c r="R9" s="11"/>
      <c r="S9" s="11"/>
      <c r="T9" s="11"/>
      <c r="U9" s="11"/>
      <c r="V9" s="11"/>
      <c r="W9" s="11"/>
      <c r="X9" s="11"/>
      <c r="Y9" s="15"/>
      <c r="Z9" s="15"/>
      <c r="AA9" s="15"/>
      <c r="AB9" s="11"/>
      <c r="AC9" s="13"/>
    </row>
    <row r="10" spans="1:29" ht="22.5" hidden="1" customHeight="1" x14ac:dyDescent="0.2">
      <c r="A10" s="12"/>
      <c r="B10" s="7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33</v>
      </c>
      <c r="P10" s="11"/>
      <c r="Q10" s="11"/>
      <c r="R10" s="11"/>
      <c r="S10" s="11"/>
      <c r="T10" s="11"/>
      <c r="U10" s="11"/>
      <c r="V10" s="11"/>
      <c r="W10" s="11"/>
      <c r="X10" s="11"/>
      <c r="Y10" s="15"/>
      <c r="Z10" s="15"/>
      <c r="AA10" s="15"/>
      <c r="AB10" s="11"/>
      <c r="AC10" s="13"/>
    </row>
    <row r="11" spans="1:29" ht="123.75" x14ac:dyDescent="0.2">
      <c r="A11" s="17" t="s">
        <v>42</v>
      </c>
      <c r="B11" s="18" t="s">
        <v>0</v>
      </c>
      <c r="C11" s="17" t="s">
        <v>43</v>
      </c>
      <c r="D11" s="17" t="s">
        <v>44</v>
      </c>
      <c r="E11" s="17" t="s">
        <v>45</v>
      </c>
      <c r="F11" s="17" t="s">
        <v>46</v>
      </c>
      <c r="G11" s="19">
        <v>2</v>
      </c>
      <c r="H11" s="19">
        <v>2.2000000000000002</v>
      </c>
      <c r="I11" s="19" t="s">
        <v>47</v>
      </c>
      <c r="J11" s="19" t="s">
        <v>48</v>
      </c>
      <c r="K11" s="20" t="s">
        <v>49</v>
      </c>
      <c r="L11" s="17" t="s">
        <v>50</v>
      </c>
      <c r="M11" s="17" t="s">
        <v>51</v>
      </c>
      <c r="N11" s="17" t="s">
        <v>52</v>
      </c>
      <c r="O11" s="19" t="s">
        <v>27</v>
      </c>
      <c r="P11" s="19" t="s">
        <v>53</v>
      </c>
      <c r="Q11" s="19">
        <v>3</v>
      </c>
      <c r="R11" s="19">
        <v>4</v>
      </c>
      <c r="S11" s="19">
        <v>4</v>
      </c>
      <c r="T11" s="19">
        <v>2</v>
      </c>
      <c r="U11" s="19">
        <f>T11/R11</f>
        <v>0.5</v>
      </c>
      <c r="V11" s="19">
        <f>T11/S11</f>
        <v>0.5</v>
      </c>
      <c r="W11" s="17" t="s">
        <v>54</v>
      </c>
      <c r="X11" s="17" t="s">
        <v>55</v>
      </c>
      <c r="Y11" s="21">
        <v>840696.68</v>
      </c>
      <c r="Z11" s="21">
        <v>704364.44</v>
      </c>
      <c r="AA11" s="21">
        <v>79236.2</v>
      </c>
      <c r="AB11" s="21">
        <f>AA11/Y11</f>
        <v>9.425063983837785E-2</v>
      </c>
      <c r="AC11" s="22">
        <f>AA11/Z11</f>
        <v>0.11249318605578669</v>
      </c>
    </row>
    <row r="12" spans="1:29" ht="123.75" x14ac:dyDescent="0.2">
      <c r="A12" s="17" t="s">
        <v>42</v>
      </c>
      <c r="B12" s="18" t="s">
        <v>1</v>
      </c>
      <c r="C12" s="17" t="s">
        <v>43</v>
      </c>
      <c r="D12" s="17" t="s">
        <v>44</v>
      </c>
      <c r="E12" s="17" t="s">
        <v>45</v>
      </c>
      <c r="F12" s="17" t="s">
        <v>56</v>
      </c>
      <c r="G12" s="19">
        <v>2</v>
      </c>
      <c r="H12" s="19">
        <v>2.2000000000000002</v>
      </c>
      <c r="I12" s="19" t="s">
        <v>47</v>
      </c>
      <c r="J12" s="19" t="s">
        <v>48</v>
      </c>
      <c r="K12" s="19" t="s">
        <v>49</v>
      </c>
      <c r="L12" s="17" t="s">
        <v>57</v>
      </c>
      <c r="M12" s="17" t="s">
        <v>58</v>
      </c>
      <c r="N12" s="17" t="s">
        <v>52</v>
      </c>
      <c r="O12" s="19" t="s">
        <v>27</v>
      </c>
      <c r="P12" s="19" t="s">
        <v>59</v>
      </c>
      <c r="Q12" s="19">
        <v>1</v>
      </c>
      <c r="R12" s="19">
        <v>1</v>
      </c>
      <c r="S12" s="19">
        <v>1</v>
      </c>
      <c r="T12" s="19">
        <v>1</v>
      </c>
      <c r="U12" s="19">
        <f>T12/R12</f>
        <v>1</v>
      </c>
      <c r="V12" s="19">
        <f>T12/S12</f>
        <v>1</v>
      </c>
      <c r="W12" s="17" t="s">
        <v>54</v>
      </c>
      <c r="X12" s="17" t="s">
        <v>55</v>
      </c>
      <c r="Y12" s="21">
        <v>210174.17</v>
      </c>
      <c r="Z12" s="21">
        <v>176091.11</v>
      </c>
      <c r="AA12" s="21">
        <v>19809.29</v>
      </c>
      <c r="AB12" s="21">
        <f>AA12/Y12</f>
        <v>9.4251781748442259E-2</v>
      </c>
      <c r="AC12" s="22">
        <f>AA12/Z12</f>
        <v>0.11249454898660133</v>
      </c>
    </row>
    <row r="13" spans="1:29" ht="123.75" x14ac:dyDescent="0.2">
      <c r="A13" s="23" t="s">
        <v>42</v>
      </c>
      <c r="B13" s="24"/>
      <c r="C13" s="23" t="s">
        <v>43</v>
      </c>
      <c r="D13" s="23" t="s">
        <v>44</v>
      </c>
      <c r="E13" s="23" t="s">
        <v>45</v>
      </c>
      <c r="F13" s="23" t="s">
        <v>60</v>
      </c>
      <c r="G13" s="25">
        <v>2</v>
      </c>
      <c r="H13" s="25">
        <v>2.2000000000000002</v>
      </c>
      <c r="I13" s="25" t="s">
        <v>47</v>
      </c>
      <c r="J13" s="25" t="s">
        <v>48</v>
      </c>
      <c r="K13" s="25" t="s">
        <v>49</v>
      </c>
      <c r="L13" s="23" t="s">
        <v>61</v>
      </c>
      <c r="M13" s="23" t="s">
        <v>62</v>
      </c>
      <c r="N13" s="23" t="s">
        <v>63</v>
      </c>
      <c r="O13" s="25" t="s">
        <v>27</v>
      </c>
      <c r="P13" s="25" t="s">
        <v>59</v>
      </c>
      <c r="Q13" s="25">
        <v>18</v>
      </c>
      <c r="R13" s="25">
        <v>20</v>
      </c>
      <c r="S13" s="25">
        <v>20</v>
      </c>
      <c r="T13" s="25">
        <v>8</v>
      </c>
      <c r="U13" s="25">
        <f>T13/R13</f>
        <v>0.4</v>
      </c>
      <c r="V13" s="25">
        <f>T13/S13</f>
        <v>0.4</v>
      </c>
      <c r="W13" s="23" t="s">
        <v>64</v>
      </c>
      <c r="X13" s="23" t="s">
        <v>55</v>
      </c>
      <c r="Y13" s="26">
        <v>4203483.4000000004</v>
      </c>
      <c r="Z13" s="26">
        <v>3521822.1999999997</v>
      </c>
      <c r="AA13" s="26">
        <v>396181</v>
      </c>
      <c r="AB13" s="26">
        <f>AA13/Y13</f>
        <v>9.425063983837785E-2</v>
      </c>
      <c r="AC13" s="55">
        <f>AA13/Z13</f>
        <v>0.1124931860557867</v>
      </c>
    </row>
    <row r="14" spans="1:29" x14ac:dyDescent="0.2">
      <c r="A14" s="27"/>
      <c r="B14" s="28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0"/>
      <c r="AA14" s="30"/>
      <c r="AB14" s="30"/>
      <c r="AC14" s="31"/>
    </row>
    <row r="15" spans="1:29" x14ac:dyDescent="0.2">
      <c r="A15" s="32"/>
      <c r="B15" s="33" t="s">
        <v>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5"/>
      <c r="AA15" s="35"/>
      <c r="AB15" s="35"/>
      <c r="AC15" s="36"/>
    </row>
    <row r="16" spans="1:29" ht="123.75" x14ac:dyDescent="0.2">
      <c r="A16" s="17" t="s">
        <v>42</v>
      </c>
      <c r="B16" s="24"/>
      <c r="C16" s="17" t="s">
        <v>43</v>
      </c>
      <c r="D16" s="17" t="s">
        <v>44</v>
      </c>
      <c r="E16" s="17" t="s">
        <v>45</v>
      </c>
      <c r="F16" s="17" t="s">
        <v>65</v>
      </c>
      <c r="G16" s="19">
        <v>2</v>
      </c>
      <c r="H16" s="19">
        <v>2.2000000000000002</v>
      </c>
      <c r="I16" s="19" t="s">
        <v>47</v>
      </c>
      <c r="J16" s="19" t="s">
        <v>48</v>
      </c>
      <c r="K16" s="37" t="s">
        <v>49</v>
      </c>
      <c r="L16" s="17" t="s">
        <v>66</v>
      </c>
      <c r="M16" s="17" t="s">
        <v>67</v>
      </c>
      <c r="N16" s="17" t="s">
        <v>68</v>
      </c>
      <c r="O16" s="19" t="s">
        <v>27</v>
      </c>
      <c r="P16" s="19" t="s">
        <v>59</v>
      </c>
      <c r="Q16" s="19">
        <v>4</v>
      </c>
      <c r="R16" s="19">
        <v>4</v>
      </c>
      <c r="S16" s="19">
        <v>4</v>
      </c>
      <c r="T16" s="19">
        <v>2</v>
      </c>
      <c r="U16" s="19">
        <f>T16/R16</f>
        <v>0.5</v>
      </c>
      <c r="V16" s="19">
        <f>T16/S16</f>
        <v>0.5</v>
      </c>
      <c r="W16" s="17" t="s">
        <v>69</v>
      </c>
      <c r="X16" s="17" t="s">
        <v>70</v>
      </c>
      <c r="Y16" s="26">
        <v>840696.68</v>
      </c>
      <c r="Z16" s="21">
        <v>704364.44</v>
      </c>
      <c r="AA16" s="21">
        <v>79236.2</v>
      </c>
      <c r="AB16" s="21">
        <f>AA16/Y16</f>
        <v>9.425063983837785E-2</v>
      </c>
      <c r="AC16" s="22">
        <f>AA16/Z16</f>
        <v>0.11249318605578669</v>
      </c>
    </row>
    <row r="17" spans="1:29" ht="123.75" x14ac:dyDescent="0.2">
      <c r="A17" s="17" t="s">
        <v>42</v>
      </c>
      <c r="B17" s="28" t="s">
        <v>4</v>
      </c>
      <c r="C17" s="17" t="s">
        <v>43</v>
      </c>
      <c r="D17" s="17" t="s">
        <v>44</v>
      </c>
      <c r="E17" s="17" t="s">
        <v>45</v>
      </c>
      <c r="F17" s="38" t="s">
        <v>71</v>
      </c>
      <c r="G17" s="19">
        <v>2</v>
      </c>
      <c r="H17" s="19">
        <v>2.2000000000000002</v>
      </c>
      <c r="I17" s="19" t="s">
        <v>47</v>
      </c>
      <c r="J17" s="19" t="s">
        <v>48</v>
      </c>
      <c r="K17" s="37" t="s">
        <v>49</v>
      </c>
      <c r="L17" s="17" t="s">
        <v>72</v>
      </c>
      <c r="M17" s="17" t="s">
        <v>73</v>
      </c>
      <c r="N17" s="17" t="s">
        <v>68</v>
      </c>
      <c r="O17" s="19" t="s">
        <v>27</v>
      </c>
      <c r="P17" s="19" t="s">
        <v>59</v>
      </c>
      <c r="Q17" s="19">
        <f>12+3</f>
        <v>15</v>
      </c>
      <c r="R17" s="19">
        <v>20</v>
      </c>
      <c r="S17" s="19">
        <v>20</v>
      </c>
      <c r="T17" s="19">
        <v>8</v>
      </c>
      <c r="U17" s="19">
        <f>T17/R17</f>
        <v>0.4</v>
      </c>
      <c r="V17" s="19">
        <f>T17/S17</f>
        <v>0.4</v>
      </c>
      <c r="W17" s="17" t="s">
        <v>69</v>
      </c>
      <c r="X17" s="17" t="s">
        <v>70</v>
      </c>
      <c r="Y17" s="21">
        <v>4203483.6300000008</v>
      </c>
      <c r="Z17" s="21">
        <v>3521822.2499999995</v>
      </c>
      <c r="AA17" s="21">
        <v>396181</v>
      </c>
      <c r="AB17" s="21">
        <f>AA17/Y17</f>
        <v>9.425063468131073E-2</v>
      </c>
      <c r="AC17" s="22">
        <f>AA17/Z17</f>
        <v>0.11249318445869892</v>
      </c>
    </row>
    <row r="18" spans="1:29" x14ac:dyDescent="0.2">
      <c r="A18" s="39"/>
      <c r="B18" s="33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1"/>
      <c r="Z18" s="21"/>
      <c r="AA18" s="21"/>
      <c r="AB18" s="21"/>
      <c r="AC18" s="22"/>
    </row>
    <row r="19" spans="1:29" ht="123.75" x14ac:dyDescent="0.2">
      <c r="A19" s="17" t="s">
        <v>74</v>
      </c>
      <c r="B19" s="18" t="s">
        <v>0</v>
      </c>
      <c r="C19" s="17" t="s">
        <v>43</v>
      </c>
      <c r="D19" s="17" t="s">
        <v>44</v>
      </c>
      <c r="E19" s="17" t="s">
        <v>75</v>
      </c>
      <c r="F19" s="17" t="s">
        <v>76</v>
      </c>
      <c r="G19" s="19">
        <v>2</v>
      </c>
      <c r="H19" s="19">
        <v>2.2000000000000002</v>
      </c>
      <c r="I19" s="19" t="s">
        <v>47</v>
      </c>
      <c r="J19" s="37" t="s">
        <v>77</v>
      </c>
      <c r="K19" s="37" t="s">
        <v>78</v>
      </c>
      <c r="L19" s="20" t="s">
        <v>79</v>
      </c>
      <c r="M19" s="20" t="s">
        <v>80</v>
      </c>
      <c r="N19" s="17" t="s">
        <v>81</v>
      </c>
      <c r="O19" s="40" t="s">
        <v>27</v>
      </c>
      <c r="P19" s="40" t="s">
        <v>82</v>
      </c>
      <c r="Q19" s="19">
        <v>3</v>
      </c>
      <c r="R19" s="19">
        <v>5</v>
      </c>
      <c r="S19" s="19">
        <v>5</v>
      </c>
      <c r="T19" s="19">
        <v>2</v>
      </c>
      <c r="U19" s="19">
        <f>T19/R19</f>
        <v>0.4</v>
      </c>
      <c r="V19" s="19">
        <f>T19/S19</f>
        <v>0.4</v>
      </c>
      <c r="W19" s="17" t="s">
        <v>83</v>
      </c>
      <c r="X19" s="17" t="s">
        <v>84</v>
      </c>
      <c r="Y19" s="21">
        <v>7589.5</v>
      </c>
      <c r="Z19" s="21">
        <v>6986.75</v>
      </c>
      <c r="AA19" s="21">
        <v>998.53</v>
      </c>
      <c r="AB19" s="21">
        <f>AA19/Y19</f>
        <v>0.13156729692338098</v>
      </c>
      <c r="AC19" s="22">
        <f>AA19/Z19</f>
        <v>0.14291766558127886</v>
      </c>
    </row>
    <row r="20" spans="1:29" ht="123.75" x14ac:dyDescent="0.2">
      <c r="A20" s="17" t="s">
        <v>74</v>
      </c>
      <c r="B20" s="18" t="s">
        <v>1</v>
      </c>
      <c r="C20" s="17" t="s">
        <v>43</v>
      </c>
      <c r="D20" s="17" t="s">
        <v>44</v>
      </c>
      <c r="E20" s="17" t="s">
        <v>75</v>
      </c>
      <c r="F20" s="17" t="s">
        <v>85</v>
      </c>
      <c r="G20" s="19">
        <v>2</v>
      </c>
      <c r="H20" s="19">
        <v>2.2000000000000002</v>
      </c>
      <c r="I20" s="19" t="s">
        <v>47</v>
      </c>
      <c r="J20" s="37" t="s">
        <v>77</v>
      </c>
      <c r="K20" s="37" t="s">
        <v>78</v>
      </c>
      <c r="L20" s="20" t="s">
        <v>86</v>
      </c>
      <c r="M20" s="20" t="s">
        <v>87</v>
      </c>
      <c r="N20" s="17" t="s">
        <v>63</v>
      </c>
      <c r="O20" s="40" t="s">
        <v>27</v>
      </c>
      <c r="P20" s="40" t="s">
        <v>82</v>
      </c>
      <c r="Q20" s="20" t="s">
        <v>88</v>
      </c>
      <c r="R20" s="19">
        <v>300</v>
      </c>
      <c r="S20" s="19">
        <v>344</v>
      </c>
      <c r="T20" s="19">
        <v>0</v>
      </c>
      <c r="U20" s="19">
        <f>T20/R20</f>
        <v>0</v>
      </c>
      <c r="V20" s="19">
        <f>T20/S20</f>
        <v>0</v>
      </c>
      <c r="W20" s="17" t="s">
        <v>89</v>
      </c>
      <c r="X20" s="17" t="s">
        <v>90</v>
      </c>
      <c r="Y20" s="21">
        <v>455370</v>
      </c>
      <c r="Z20" s="21">
        <v>480687.45999999996</v>
      </c>
      <c r="AA20" s="21">
        <v>68628</v>
      </c>
      <c r="AB20" s="21">
        <f>AA20/Y20</f>
        <v>0.15070821529745043</v>
      </c>
      <c r="AC20" s="22">
        <f>AA20/Z20</f>
        <v>0.14277052286739497</v>
      </c>
    </row>
    <row r="21" spans="1:29" x14ac:dyDescent="0.2">
      <c r="A21" s="23"/>
      <c r="B21" s="24"/>
      <c r="C21" s="23"/>
      <c r="D21" s="23"/>
      <c r="E21" s="23"/>
      <c r="F21" s="23"/>
      <c r="G21" s="25"/>
      <c r="H21" s="25"/>
      <c r="I21" s="25"/>
      <c r="J21" s="41"/>
      <c r="K21" s="41"/>
      <c r="L21" s="42"/>
      <c r="M21" s="42"/>
      <c r="N21" s="23"/>
      <c r="O21" s="43"/>
      <c r="P21" s="43"/>
      <c r="Q21" s="29"/>
      <c r="R21" s="29"/>
      <c r="S21" s="29"/>
      <c r="T21" s="29"/>
      <c r="U21" s="29"/>
      <c r="V21" s="25"/>
      <c r="W21" s="27"/>
      <c r="X21" s="27"/>
      <c r="Y21" s="23"/>
      <c r="Z21" s="23"/>
      <c r="AA21" s="30"/>
      <c r="AB21" s="30"/>
      <c r="AC21" s="30"/>
    </row>
    <row r="22" spans="1:29" ht="191.25" x14ac:dyDescent="0.2">
      <c r="A22" s="17" t="s">
        <v>74</v>
      </c>
      <c r="B22" s="24" t="s">
        <v>2</v>
      </c>
      <c r="C22" s="17" t="s">
        <v>43</v>
      </c>
      <c r="D22" s="17" t="s">
        <v>44</v>
      </c>
      <c r="E22" s="17" t="s">
        <v>75</v>
      </c>
      <c r="F22" s="17" t="s">
        <v>91</v>
      </c>
      <c r="G22" s="19">
        <v>2</v>
      </c>
      <c r="H22" s="19">
        <v>2.2000000000000002</v>
      </c>
      <c r="I22" s="19" t="s">
        <v>47</v>
      </c>
      <c r="J22" s="37" t="s">
        <v>77</v>
      </c>
      <c r="K22" s="37" t="s">
        <v>78</v>
      </c>
      <c r="L22" s="20" t="s">
        <v>92</v>
      </c>
      <c r="M22" s="20" t="s">
        <v>93</v>
      </c>
      <c r="N22" s="17" t="s">
        <v>81</v>
      </c>
      <c r="O22" s="40" t="s">
        <v>27</v>
      </c>
      <c r="P22" s="40" t="s">
        <v>82</v>
      </c>
      <c r="Q22" s="19">
        <v>400</v>
      </c>
      <c r="R22" s="19">
        <v>100</v>
      </c>
      <c r="S22" s="19">
        <v>100</v>
      </c>
      <c r="T22" s="19">
        <v>0</v>
      </c>
      <c r="U22" s="19">
        <f>T22/R22</f>
        <v>0</v>
      </c>
      <c r="V22" s="19">
        <f>T22/S22</f>
        <v>0</v>
      </c>
      <c r="W22" s="17" t="s">
        <v>94</v>
      </c>
      <c r="X22" s="17" t="s">
        <v>95</v>
      </c>
      <c r="Y22" s="21">
        <v>151790</v>
      </c>
      <c r="Z22" s="21">
        <v>139735</v>
      </c>
      <c r="AA22" s="21">
        <v>19950</v>
      </c>
      <c r="AB22" s="21">
        <f>AA22/Y22</f>
        <v>0.13143158310824166</v>
      </c>
      <c r="AC22" s="22">
        <f>AA22/Z22</f>
        <v>0.14277024367552868</v>
      </c>
    </row>
    <row r="23" spans="1:29" ht="123.75" x14ac:dyDescent="0.2">
      <c r="A23" s="17" t="s">
        <v>74</v>
      </c>
      <c r="B23" s="33" t="s">
        <v>3</v>
      </c>
      <c r="C23" s="17" t="s">
        <v>43</v>
      </c>
      <c r="D23" s="17" t="s">
        <v>44</v>
      </c>
      <c r="E23" s="17" t="s">
        <v>75</v>
      </c>
      <c r="F23" s="17" t="s">
        <v>96</v>
      </c>
      <c r="G23" s="19">
        <v>2</v>
      </c>
      <c r="H23" s="19">
        <v>2.2000000000000002</v>
      </c>
      <c r="I23" s="19" t="s">
        <v>47</v>
      </c>
      <c r="J23" s="37" t="s">
        <v>77</v>
      </c>
      <c r="K23" s="37" t="s">
        <v>78</v>
      </c>
      <c r="L23" s="17" t="s">
        <v>97</v>
      </c>
      <c r="M23" s="17" t="s">
        <v>98</v>
      </c>
      <c r="N23" s="17" t="s">
        <v>99</v>
      </c>
      <c r="O23" s="40" t="s">
        <v>100</v>
      </c>
      <c r="P23" s="44" t="s">
        <v>59</v>
      </c>
      <c r="Q23" s="19">
        <v>0</v>
      </c>
      <c r="R23" s="19">
        <v>1</v>
      </c>
      <c r="S23" s="19">
        <v>1</v>
      </c>
      <c r="T23" s="19">
        <v>0</v>
      </c>
      <c r="U23" s="19">
        <f>T23/R23</f>
        <v>0</v>
      </c>
      <c r="V23" s="19">
        <f>T23/S23</f>
        <v>0</v>
      </c>
      <c r="W23" s="17" t="s">
        <v>101</v>
      </c>
      <c r="X23" s="17" t="s">
        <v>102</v>
      </c>
      <c r="Y23" s="21">
        <v>4266480</v>
      </c>
      <c r="Z23" s="21">
        <v>3678000</v>
      </c>
      <c r="AA23" s="21">
        <v>1640272.78</v>
      </c>
      <c r="AB23" s="21">
        <f>AA23/Y23</f>
        <v>0.38445575275168287</v>
      </c>
      <c r="AC23" s="22">
        <f>AA23/Z23</f>
        <v>0.44596867319195216</v>
      </c>
    </row>
    <row r="24" spans="1:29" ht="157.5" x14ac:dyDescent="0.2">
      <c r="A24" s="17" t="s">
        <v>74</v>
      </c>
      <c r="B24" s="24"/>
      <c r="C24" s="17" t="s">
        <v>43</v>
      </c>
      <c r="D24" s="17" t="s">
        <v>44</v>
      </c>
      <c r="E24" s="17" t="s">
        <v>75</v>
      </c>
      <c r="F24" s="17" t="s">
        <v>103</v>
      </c>
      <c r="G24" s="19">
        <v>2</v>
      </c>
      <c r="H24" s="19">
        <v>2.2000000000000002</v>
      </c>
      <c r="I24" s="19" t="s">
        <v>47</v>
      </c>
      <c r="J24" s="37" t="s">
        <v>77</v>
      </c>
      <c r="K24" s="37" t="s">
        <v>78</v>
      </c>
      <c r="L24" s="20" t="s">
        <v>79</v>
      </c>
      <c r="M24" s="20" t="s">
        <v>80</v>
      </c>
      <c r="N24" s="17" t="s">
        <v>81</v>
      </c>
      <c r="O24" s="40" t="s">
        <v>27</v>
      </c>
      <c r="P24" s="40" t="s">
        <v>82</v>
      </c>
      <c r="Q24" s="19">
        <v>0</v>
      </c>
      <c r="R24" s="19">
        <v>5</v>
      </c>
      <c r="S24" s="19">
        <v>5</v>
      </c>
      <c r="T24" s="19">
        <v>1</v>
      </c>
      <c r="U24" s="19">
        <f>T24/R24</f>
        <v>0.2</v>
      </c>
      <c r="V24" s="19">
        <f>T24/S24</f>
        <v>0.2</v>
      </c>
      <c r="W24" s="17" t="s">
        <v>83</v>
      </c>
      <c r="X24" s="17" t="s">
        <v>84</v>
      </c>
      <c r="Y24" s="21">
        <v>7591.46</v>
      </c>
      <c r="Z24" s="21">
        <v>6986.75</v>
      </c>
      <c r="AA24" s="21">
        <v>998.54</v>
      </c>
      <c r="AB24" s="21">
        <f>AA24/Y24</f>
        <v>0.13153464550955943</v>
      </c>
      <c r="AC24" s="22">
        <f>AA24/Z24</f>
        <v>0.1429190968619172</v>
      </c>
    </row>
    <row r="25" spans="1:29" ht="213.75" x14ac:dyDescent="0.2">
      <c r="A25" s="17" t="s">
        <v>74</v>
      </c>
      <c r="B25" s="28" t="s">
        <v>4</v>
      </c>
      <c r="C25" s="17" t="s">
        <v>43</v>
      </c>
      <c r="D25" s="17" t="s">
        <v>44</v>
      </c>
      <c r="E25" s="17" t="s">
        <v>75</v>
      </c>
      <c r="F25" s="17" t="s">
        <v>104</v>
      </c>
      <c r="G25" s="19">
        <v>2</v>
      </c>
      <c r="H25" s="19">
        <v>2.2000000000000002</v>
      </c>
      <c r="I25" s="19" t="s">
        <v>47</v>
      </c>
      <c r="J25" s="37" t="s">
        <v>77</v>
      </c>
      <c r="K25" s="37" t="s">
        <v>78</v>
      </c>
      <c r="L25" s="20" t="s">
        <v>92</v>
      </c>
      <c r="M25" s="20" t="s">
        <v>93</v>
      </c>
      <c r="N25" s="17" t="s">
        <v>81</v>
      </c>
      <c r="O25" s="40" t="s">
        <v>27</v>
      </c>
      <c r="P25" s="40" t="s">
        <v>82</v>
      </c>
      <c r="Q25" s="19">
        <v>400</v>
      </c>
      <c r="R25" s="19">
        <v>100</v>
      </c>
      <c r="S25" s="19">
        <v>100</v>
      </c>
      <c r="T25" s="19">
        <v>0</v>
      </c>
      <c r="U25" s="19">
        <f>T25/R25</f>
        <v>0</v>
      </c>
      <c r="V25" s="19">
        <f>T25/S25</f>
        <v>0</v>
      </c>
      <c r="W25" s="17" t="s">
        <v>94</v>
      </c>
      <c r="X25" s="17" t="s">
        <v>95</v>
      </c>
      <c r="Y25" s="21">
        <v>151790</v>
      </c>
      <c r="Z25" s="21">
        <v>139735</v>
      </c>
      <c r="AA25" s="21">
        <v>19950</v>
      </c>
      <c r="AB25" s="21">
        <f>AA25/Y25</f>
        <v>0.13143158310824166</v>
      </c>
      <c r="AC25" s="22">
        <f>AA25/Z25</f>
        <v>0.14277024367552868</v>
      </c>
    </row>
    <row r="26" spans="1:29" x14ac:dyDescent="0.2">
      <c r="A26" s="17"/>
      <c r="B26" s="33" t="s">
        <v>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4"/>
      <c r="S26" s="34"/>
      <c r="T26" s="34"/>
      <c r="U26" s="34"/>
      <c r="V26" s="19"/>
      <c r="W26" s="44"/>
      <c r="X26" s="44"/>
      <c r="Y26" s="35"/>
      <c r="Z26" s="35"/>
      <c r="AA26" s="35"/>
      <c r="AB26" s="35"/>
      <c r="AC26" s="35"/>
    </row>
    <row r="27" spans="1:29" ht="123.75" x14ac:dyDescent="0.2">
      <c r="A27" s="17" t="s">
        <v>105</v>
      </c>
      <c r="B27" s="18" t="s">
        <v>0</v>
      </c>
      <c r="C27" s="17" t="s">
        <v>43</v>
      </c>
      <c r="D27" s="17" t="s">
        <v>44</v>
      </c>
      <c r="E27" s="17" t="s">
        <v>75</v>
      </c>
      <c r="F27" s="17" t="s">
        <v>106</v>
      </c>
      <c r="G27" s="19">
        <v>2</v>
      </c>
      <c r="H27" s="19">
        <v>2.2000000000000002</v>
      </c>
      <c r="I27" s="44" t="s">
        <v>47</v>
      </c>
      <c r="J27" s="37" t="s">
        <v>107</v>
      </c>
      <c r="K27" s="34" t="s">
        <v>108</v>
      </c>
      <c r="L27" s="37" t="s">
        <v>109</v>
      </c>
      <c r="M27" s="20" t="s">
        <v>110</v>
      </c>
      <c r="N27" s="17" t="s">
        <v>63</v>
      </c>
      <c r="O27" s="40" t="s">
        <v>27</v>
      </c>
      <c r="P27" s="40" t="s">
        <v>82</v>
      </c>
      <c r="Q27" s="20" t="s">
        <v>111</v>
      </c>
      <c r="R27" s="34">
        <v>300</v>
      </c>
      <c r="S27" s="34">
        <v>344</v>
      </c>
      <c r="T27" s="34">
        <v>0</v>
      </c>
      <c r="U27" s="19">
        <f>T27/R27</f>
        <v>0</v>
      </c>
      <c r="V27" s="19">
        <f>T27/S27</f>
        <v>0</v>
      </c>
      <c r="W27" s="17" t="s">
        <v>112</v>
      </c>
      <c r="X27" s="17" t="s">
        <v>113</v>
      </c>
      <c r="Y27" s="35">
        <v>196014</v>
      </c>
      <c r="Z27" s="35">
        <v>199010.88</v>
      </c>
      <c r="AA27" s="35">
        <v>76442.539999999994</v>
      </c>
      <c r="AB27" s="21">
        <f>AA27/Y27</f>
        <v>0.38998510310488022</v>
      </c>
      <c r="AC27" s="22">
        <f>AA27/Z27</f>
        <v>0.38411236611787253</v>
      </c>
    </row>
    <row r="28" spans="1:29" ht="135" x14ac:dyDescent="0.2">
      <c r="A28" s="17" t="s">
        <v>105</v>
      </c>
      <c r="B28" s="18" t="s">
        <v>1</v>
      </c>
      <c r="C28" s="17" t="s">
        <v>43</v>
      </c>
      <c r="D28" s="17" t="s">
        <v>44</v>
      </c>
      <c r="E28" s="17" t="s">
        <v>75</v>
      </c>
      <c r="F28" s="17" t="s">
        <v>114</v>
      </c>
      <c r="G28" s="19">
        <v>2</v>
      </c>
      <c r="H28" s="19">
        <v>2.2000000000000002</v>
      </c>
      <c r="I28" s="19" t="s">
        <v>47</v>
      </c>
      <c r="J28" s="37" t="s">
        <v>107</v>
      </c>
      <c r="K28" s="34" t="s">
        <v>108</v>
      </c>
      <c r="L28" s="45" t="s">
        <v>109</v>
      </c>
      <c r="M28" s="46" t="s">
        <v>110</v>
      </c>
      <c r="N28" s="32" t="s">
        <v>63</v>
      </c>
      <c r="O28" s="47" t="s">
        <v>27</v>
      </c>
      <c r="P28" s="47" t="s">
        <v>82</v>
      </c>
      <c r="Q28" s="46" t="s">
        <v>111</v>
      </c>
      <c r="R28" s="34">
        <v>300</v>
      </c>
      <c r="S28" s="34">
        <v>344</v>
      </c>
      <c r="T28" s="34">
        <v>0</v>
      </c>
      <c r="U28" s="19">
        <f>T28/R28</f>
        <v>0</v>
      </c>
      <c r="V28" s="19">
        <f>T28/S28</f>
        <v>0</v>
      </c>
      <c r="W28" s="32" t="s">
        <v>112</v>
      </c>
      <c r="X28" s="32" t="s">
        <v>113</v>
      </c>
      <c r="Y28" s="35">
        <v>196014</v>
      </c>
      <c r="Z28" s="35">
        <v>199010.88</v>
      </c>
      <c r="AA28" s="35">
        <v>76442.539999999994</v>
      </c>
      <c r="AB28" s="21">
        <f>AA28/Y28</f>
        <v>0.38998510310488022</v>
      </c>
      <c r="AC28" s="22">
        <f>AA28/Z28</f>
        <v>0.38411236611787253</v>
      </c>
    </row>
    <row r="29" spans="1:29" ht="123.75" x14ac:dyDescent="0.2">
      <c r="A29" s="23" t="s">
        <v>105</v>
      </c>
      <c r="B29" s="24"/>
      <c r="C29" s="23" t="s">
        <v>43</v>
      </c>
      <c r="D29" s="23" t="s">
        <v>44</v>
      </c>
      <c r="E29" s="23" t="s">
        <v>75</v>
      </c>
      <c r="F29" s="23" t="s">
        <v>115</v>
      </c>
      <c r="G29" s="25">
        <v>2</v>
      </c>
      <c r="H29" s="25">
        <v>2.2000000000000002</v>
      </c>
      <c r="I29" s="25" t="s">
        <v>47</v>
      </c>
      <c r="J29" s="37" t="s">
        <v>107</v>
      </c>
      <c r="K29" s="19" t="s">
        <v>108</v>
      </c>
      <c r="L29" s="37" t="s">
        <v>109</v>
      </c>
      <c r="M29" s="20" t="s">
        <v>110</v>
      </c>
      <c r="N29" s="17" t="s">
        <v>63</v>
      </c>
      <c r="O29" s="40" t="s">
        <v>27</v>
      </c>
      <c r="P29" s="40" t="s">
        <v>82</v>
      </c>
      <c r="Q29" s="20" t="s">
        <v>111</v>
      </c>
      <c r="R29" s="19">
        <v>300</v>
      </c>
      <c r="S29" s="19">
        <v>344</v>
      </c>
      <c r="T29" s="19">
        <v>0</v>
      </c>
      <c r="U29" s="19">
        <f>T29/R29</f>
        <v>0</v>
      </c>
      <c r="V29" s="19">
        <f>T29/S29</f>
        <v>0</v>
      </c>
      <c r="W29" s="17" t="s">
        <v>112</v>
      </c>
      <c r="X29" s="17" t="s">
        <v>113</v>
      </c>
      <c r="Y29" s="35">
        <v>196014</v>
      </c>
      <c r="Z29" s="35">
        <v>199010.88</v>
      </c>
      <c r="AA29" s="35">
        <v>76442.539999999994</v>
      </c>
      <c r="AB29" s="21">
        <f>AA29/Y29</f>
        <v>0.38998510310488022</v>
      </c>
      <c r="AC29" s="22">
        <f>AA29/Z29</f>
        <v>0.38411236611787253</v>
      </c>
    </row>
    <row r="30" spans="1:29" ht="123.75" x14ac:dyDescent="0.2">
      <c r="A30" s="23" t="s">
        <v>105</v>
      </c>
      <c r="B30" s="28" t="s">
        <v>2</v>
      </c>
      <c r="C30" s="23" t="s">
        <v>43</v>
      </c>
      <c r="D30" s="23" t="s">
        <v>44</v>
      </c>
      <c r="E30" s="23" t="s">
        <v>75</v>
      </c>
      <c r="F30" s="23" t="s">
        <v>116</v>
      </c>
      <c r="G30" s="25">
        <v>2</v>
      </c>
      <c r="H30" s="25">
        <v>2.2000000000000002</v>
      </c>
      <c r="I30" s="25" t="s">
        <v>47</v>
      </c>
      <c r="J30" s="41" t="s">
        <v>107</v>
      </c>
      <c r="K30" s="29" t="s">
        <v>108</v>
      </c>
      <c r="L30" s="48" t="s">
        <v>117</v>
      </c>
      <c r="M30" s="48" t="s">
        <v>118</v>
      </c>
      <c r="N30" s="27" t="s">
        <v>63</v>
      </c>
      <c r="O30" s="49" t="s">
        <v>27</v>
      </c>
      <c r="P30" s="49" t="s">
        <v>82</v>
      </c>
      <c r="Q30" s="44">
        <v>10</v>
      </c>
      <c r="R30" s="44">
        <v>80</v>
      </c>
      <c r="S30" s="44">
        <v>80</v>
      </c>
      <c r="T30" s="44">
        <v>19</v>
      </c>
      <c r="U30" s="26">
        <f>T30/R30</f>
        <v>0.23749999999999999</v>
      </c>
      <c r="V30" s="26">
        <f>T30/S30</f>
        <v>0.23749999999999999</v>
      </c>
      <c r="W30" s="27" t="s">
        <v>119</v>
      </c>
      <c r="X30" s="27" t="s">
        <v>120</v>
      </c>
      <c r="Y30" s="30">
        <v>52270.400000000001</v>
      </c>
      <c r="Z30" s="30">
        <v>46281.599999999999</v>
      </c>
      <c r="AA30" s="35">
        <v>17777.62</v>
      </c>
      <c r="AB30" s="21">
        <f>AA30/Y30</f>
        <v>0.34010874223269766</v>
      </c>
      <c r="AC30" s="22">
        <f>AA30/Z30</f>
        <v>0.38411852658507917</v>
      </c>
    </row>
    <row r="31" spans="1:29" x14ac:dyDescent="0.2">
      <c r="A31" s="44"/>
      <c r="B31" s="33" t="s">
        <v>3</v>
      </c>
      <c r="C31" s="44"/>
      <c r="D31" s="44"/>
      <c r="E31" s="4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6"/>
    </row>
    <row r="32" spans="1:29" ht="247.5" x14ac:dyDescent="0.2">
      <c r="A32" s="23" t="s">
        <v>105</v>
      </c>
      <c r="B32" s="24"/>
      <c r="C32" s="23" t="s">
        <v>43</v>
      </c>
      <c r="D32" s="23" t="s">
        <v>44</v>
      </c>
      <c r="E32" s="23" t="s">
        <v>75</v>
      </c>
      <c r="F32" s="23" t="s">
        <v>121</v>
      </c>
      <c r="G32" s="25">
        <v>2</v>
      </c>
      <c r="H32" s="25">
        <v>2.2000000000000002</v>
      </c>
      <c r="I32" s="25" t="s">
        <v>47</v>
      </c>
      <c r="J32" s="41" t="s">
        <v>107</v>
      </c>
      <c r="K32" s="29" t="s">
        <v>108</v>
      </c>
      <c r="L32" s="41" t="s">
        <v>109</v>
      </c>
      <c r="M32" s="42" t="s">
        <v>110</v>
      </c>
      <c r="N32" s="23" t="s">
        <v>63</v>
      </c>
      <c r="O32" s="43" t="s">
        <v>27</v>
      </c>
      <c r="P32" s="43" t="s">
        <v>82</v>
      </c>
      <c r="Q32" s="48" t="s">
        <v>122</v>
      </c>
      <c r="R32" s="44">
        <v>380</v>
      </c>
      <c r="S32" s="44">
        <f>300+44+80</f>
        <v>424</v>
      </c>
      <c r="T32" s="44">
        <v>19</v>
      </c>
      <c r="U32" s="25">
        <f>T32/R32</f>
        <v>0.05</v>
      </c>
      <c r="V32" s="26">
        <f>T32/S32</f>
        <v>4.4811320754716978E-2</v>
      </c>
      <c r="W32" s="27" t="s">
        <v>112</v>
      </c>
      <c r="X32" s="27" t="s">
        <v>113</v>
      </c>
      <c r="Y32" s="30">
        <v>248288.08</v>
      </c>
      <c r="Z32" s="30">
        <v>245286.24</v>
      </c>
      <c r="AA32" s="26">
        <v>94220.14</v>
      </c>
      <c r="AB32" s="21">
        <f>AA32/Y32</f>
        <v>0.37947911152238967</v>
      </c>
      <c r="AC32" s="22">
        <f>AA32/Z32</f>
        <v>0.384123218652624</v>
      </c>
    </row>
    <row r="33" spans="1:29" x14ac:dyDescent="0.2">
      <c r="A33" s="44"/>
      <c r="B33" s="28" t="s">
        <v>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29"/>
      <c r="V33" s="29"/>
      <c r="W33" s="44"/>
      <c r="X33" s="44"/>
      <c r="Y33" s="30"/>
      <c r="Z33" s="30"/>
      <c r="AA33" s="30"/>
      <c r="AB33" s="50"/>
      <c r="AC33" s="31"/>
    </row>
    <row r="34" spans="1:29" x14ac:dyDescent="0.2">
      <c r="A34" s="34"/>
      <c r="B34" s="33" t="s">
        <v>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6"/>
    </row>
    <row r="35" spans="1:29" ht="135" x14ac:dyDescent="0.2">
      <c r="A35" s="51" t="s">
        <v>123</v>
      </c>
      <c r="B35" s="52" t="s">
        <v>0</v>
      </c>
      <c r="C35" s="17" t="s">
        <v>43</v>
      </c>
      <c r="D35" s="17" t="s">
        <v>44</v>
      </c>
      <c r="E35" s="17" t="s">
        <v>75</v>
      </c>
      <c r="F35" s="17" t="s">
        <v>124</v>
      </c>
      <c r="G35" s="25">
        <v>2</v>
      </c>
      <c r="H35" s="25">
        <v>2.2000000000000002</v>
      </c>
      <c r="I35" s="25" t="s">
        <v>47</v>
      </c>
      <c r="J35" s="41" t="s">
        <v>125</v>
      </c>
      <c r="K35" s="37" t="s">
        <v>108</v>
      </c>
      <c r="L35" s="37" t="s">
        <v>126</v>
      </c>
      <c r="M35" s="20" t="s">
        <v>110</v>
      </c>
      <c r="N35" s="17" t="s">
        <v>63</v>
      </c>
      <c r="O35" s="40" t="s">
        <v>27</v>
      </c>
      <c r="P35" s="40" t="s">
        <v>82</v>
      </c>
      <c r="Q35" s="20" t="s">
        <v>111</v>
      </c>
      <c r="R35" s="19">
        <v>300</v>
      </c>
      <c r="S35" s="19">
        <v>300</v>
      </c>
      <c r="T35" s="19">
        <v>0</v>
      </c>
      <c r="U35" s="19">
        <f>T35/R35</f>
        <v>0</v>
      </c>
      <c r="V35" s="19">
        <f>T35/S35</f>
        <v>0</v>
      </c>
      <c r="W35" s="17" t="s">
        <v>89</v>
      </c>
      <c r="X35" s="17" t="s">
        <v>113</v>
      </c>
      <c r="Y35" s="21">
        <v>5313499.9999999991</v>
      </c>
      <c r="Z35" s="21">
        <v>5313499.9999999991</v>
      </c>
      <c r="AA35" s="35">
        <v>0</v>
      </c>
      <c r="AB35" s="21">
        <f>AA35/Y35</f>
        <v>0</v>
      </c>
      <c r="AC35" s="22">
        <f>AA35/Z35</f>
        <v>0</v>
      </c>
    </row>
    <row r="36" spans="1:29" ht="146.25" x14ac:dyDescent="0.2">
      <c r="A36" s="51" t="s">
        <v>123</v>
      </c>
      <c r="B36" s="18" t="s">
        <v>1</v>
      </c>
      <c r="C36" s="17" t="s">
        <v>43</v>
      </c>
      <c r="D36" s="17" t="s">
        <v>44</v>
      </c>
      <c r="E36" s="17" t="s">
        <v>75</v>
      </c>
      <c r="F36" s="17" t="s">
        <v>127</v>
      </c>
      <c r="G36" s="25">
        <v>2</v>
      </c>
      <c r="H36" s="25">
        <v>2.2000000000000002</v>
      </c>
      <c r="I36" s="25" t="s">
        <v>47</v>
      </c>
      <c r="J36" s="41" t="s">
        <v>125</v>
      </c>
      <c r="K36" s="37" t="s">
        <v>108</v>
      </c>
      <c r="L36" s="20" t="s">
        <v>128</v>
      </c>
      <c r="M36" s="20" t="s">
        <v>129</v>
      </c>
      <c r="N36" s="17" t="s">
        <v>63</v>
      </c>
      <c r="O36" s="40" t="s">
        <v>27</v>
      </c>
      <c r="P36" s="40" t="s">
        <v>82</v>
      </c>
      <c r="Q36" s="20" t="s">
        <v>111</v>
      </c>
      <c r="R36" s="19">
        <v>300</v>
      </c>
      <c r="S36" s="19">
        <v>300</v>
      </c>
      <c r="T36" s="19">
        <v>0</v>
      </c>
      <c r="U36" s="19">
        <f>T36/R36</f>
        <v>0</v>
      </c>
      <c r="V36" s="19">
        <f>T36/S36</f>
        <v>0</v>
      </c>
      <c r="W36" s="17" t="s">
        <v>89</v>
      </c>
      <c r="X36" s="17" t="s">
        <v>113</v>
      </c>
      <c r="Y36" s="21">
        <v>5313499.9999999991</v>
      </c>
      <c r="Z36" s="21">
        <v>5313499.9999999991</v>
      </c>
      <c r="AA36" s="21">
        <v>0</v>
      </c>
      <c r="AB36" s="21">
        <f>AA36/Y36</f>
        <v>0</v>
      </c>
      <c r="AC36" s="22">
        <f>AA36/Z36</f>
        <v>0</v>
      </c>
    </row>
    <row r="37" spans="1:29" ht="123.75" x14ac:dyDescent="0.2">
      <c r="A37" s="53" t="s">
        <v>123</v>
      </c>
      <c r="B37" s="24"/>
      <c r="C37" s="23" t="s">
        <v>43</v>
      </c>
      <c r="D37" s="23" t="s">
        <v>44</v>
      </c>
      <c r="E37" s="23" t="s">
        <v>75</v>
      </c>
      <c r="F37" s="23" t="s">
        <v>115</v>
      </c>
      <c r="G37" s="25">
        <v>2</v>
      </c>
      <c r="H37" s="25">
        <v>2.2000000000000002</v>
      </c>
      <c r="I37" s="25" t="s">
        <v>47</v>
      </c>
      <c r="J37" s="41" t="s">
        <v>125</v>
      </c>
      <c r="K37" s="41" t="s">
        <v>108</v>
      </c>
      <c r="L37" s="54" t="s">
        <v>109</v>
      </c>
      <c r="M37" s="48" t="s">
        <v>110</v>
      </c>
      <c r="N37" s="27" t="s">
        <v>63</v>
      </c>
      <c r="O37" s="49" t="s">
        <v>27</v>
      </c>
      <c r="P37" s="49" t="s">
        <v>82</v>
      </c>
      <c r="Q37" s="48" t="s">
        <v>111</v>
      </c>
      <c r="R37" s="29">
        <v>300</v>
      </c>
      <c r="S37" s="29">
        <v>300</v>
      </c>
      <c r="T37" s="29">
        <v>0</v>
      </c>
      <c r="U37" s="25">
        <f>T37/R37</f>
        <v>0</v>
      </c>
      <c r="V37" s="25">
        <f>T37/S37</f>
        <v>0</v>
      </c>
      <c r="W37" s="27" t="s">
        <v>112</v>
      </c>
      <c r="X37" s="27" t="s">
        <v>113</v>
      </c>
      <c r="Y37" s="26">
        <v>5313499.9999999991</v>
      </c>
      <c r="Z37" s="26">
        <v>5313499.9999999991</v>
      </c>
      <c r="AA37" s="50">
        <v>0</v>
      </c>
      <c r="AB37" s="26">
        <f>AA37/Y37</f>
        <v>0</v>
      </c>
      <c r="AC37" s="55">
        <f>AA37/Z37</f>
        <v>0</v>
      </c>
    </row>
    <row r="38" spans="1:29" x14ac:dyDescent="0.2">
      <c r="A38" s="44"/>
      <c r="B38" s="28" t="s">
        <v>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29"/>
      <c r="V38" s="29"/>
      <c r="W38" s="44"/>
      <c r="X38" s="44"/>
      <c r="Y38" s="30"/>
      <c r="Z38" s="30"/>
      <c r="AA38" s="50"/>
      <c r="AB38" s="50"/>
      <c r="AC38" s="50"/>
    </row>
    <row r="39" spans="1:29" x14ac:dyDescent="0.2">
      <c r="A39" s="44"/>
      <c r="B39" s="33" t="s">
        <v>3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258.75" x14ac:dyDescent="0.2">
      <c r="A40" s="51" t="s">
        <v>123</v>
      </c>
      <c r="B40" s="24"/>
      <c r="C40" s="17" t="s">
        <v>43</v>
      </c>
      <c r="D40" s="17" t="s">
        <v>44</v>
      </c>
      <c r="E40" s="17" t="s">
        <v>75</v>
      </c>
      <c r="F40" s="17" t="s">
        <v>130</v>
      </c>
      <c r="G40" s="19">
        <v>2</v>
      </c>
      <c r="H40" s="19">
        <v>2.2000000000000002</v>
      </c>
      <c r="I40" s="19" t="s">
        <v>47</v>
      </c>
      <c r="J40" s="37" t="s">
        <v>125</v>
      </c>
      <c r="K40" s="37" t="s">
        <v>108</v>
      </c>
      <c r="L40" s="37" t="s">
        <v>126</v>
      </c>
      <c r="M40" s="20" t="s">
        <v>110</v>
      </c>
      <c r="N40" s="17" t="s">
        <v>63</v>
      </c>
      <c r="O40" s="40" t="s">
        <v>27</v>
      </c>
      <c r="P40" s="40" t="s">
        <v>82</v>
      </c>
      <c r="Q40" s="20" t="s">
        <v>111</v>
      </c>
      <c r="R40" s="19">
        <v>300</v>
      </c>
      <c r="S40" s="19">
        <v>300</v>
      </c>
      <c r="T40" s="19">
        <v>0</v>
      </c>
      <c r="U40" s="19">
        <f>T40/R40</f>
        <v>0</v>
      </c>
      <c r="V40" s="19">
        <f>T40/S40</f>
        <v>0</v>
      </c>
      <c r="W40" s="17" t="s">
        <v>131</v>
      </c>
      <c r="X40" s="17" t="s">
        <v>113</v>
      </c>
      <c r="Y40" s="21">
        <v>5313499.9999999991</v>
      </c>
      <c r="Z40" s="21">
        <v>5313499.9999999991</v>
      </c>
      <c r="AA40" s="21">
        <v>0</v>
      </c>
      <c r="AB40" s="21">
        <f>AA40/Y40</f>
        <v>0</v>
      </c>
      <c r="AC40" s="22">
        <f>AA40/Z40</f>
        <v>0</v>
      </c>
    </row>
    <row r="41" spans="1:29" x14ac:dyDescent="0.2">
      <c r="A41" s="44"/>
      <c r="B41" s="28" t="s">
        <v>4</v>
      </c>
      <c r="C41" s="44"/>
      <c r="D41" s="44"/>
      <c r="E41" s="44"/>
      <c r="F41" s="44"/>
      <c r="G41" s="44"/>
      <c r="H41" s="44"/>
      <c r="I41" s="44"/>
      <c r="J41" s="44"/>
      <c r="K41" s="45"/>
      <c r="L41" s="44"/>
      <c r="M41" s="44"/>
      <c r="N41" s="44"/>
      <c r="O41" s="44"/>
      <c r="P41" s="44"/>
      <c r="Q41" s="44"/>
      <c r="R41" s="44"/>
      <c r="S41" s="44"/>
      <c r="T41" s="44"/>
      <c r="U41" s="29"/>
      <c r="V41" s="25"/>
      <c r="W41" s="44"/>
      <c r="X41" s="44"/>
      <c r="Y41" s="50"/>
      <c r="Z41" s="50"/>
      <c r="AA41" s="50"/>
      <c r="AB41" s="50"/>
      <c r="AC41" s="55"/>
    </row>
    <row r="42" spans="1:29" x14ac:dyDescent="0.2">
      <c r="A42" s="34"/>
      <c r="B42" s="33" t="s">
        <v>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6"/>
    </row>
    <row r="43" spans="1:29" ht="123.75" x14ac:dyDescent="0.2">
      <c r="A43" s="17" t="s">
        <v>132</v>
      </c>
      <c r="B43" s="52" t="s">
        <v>0</v>
      </c>
      <c r="C43" s="17" t="s">
        <v>43</v>
      </c>
      <c r="D43" s="17" t="s">
        <v>44</v>
      </c>
      <c r="E43" s="17" t="s">
        <v>75</v>
      </c>
      <c r="F43" s="17" t="s">
        <v>133</v>
      </c>
      <c r="G43" s="25">
        <v>2</v>
      </c>
      <c r="H43" s="25">
        <v>2.2000000000000002</v>
      </c>
      <c r="I43" s="25" t="s">
        <v>47</v>
      </c>
      <c r="J43" s="44" t="s">
        <v>134</v>
      </c>
      <c r="K43" s="41" t="s">
        <v>108</v>
      </c>
      <c r="L43" s="42" t="s">
        <v>135</v>
      </c>
      <c r="M43" s="42" t="s">
        <v>136</v>
      </c>
      <c r="N43" s="23" t="s">
        <v>63</v>
      </c>
      <c r="O43" s="40" t="s">
        <v>27</v>
      </c>
      <c r="P43" s="43" t="s">
        <v>82</v>
      </c>
      <c r="Q43" s="19">
        <v>0</v>
      </c>
      <c r="R43" s="19">
        <v>0</v>
      </c>
      <c r="S43" s="19">
        <v>44</v>
      </c>
      <c r="T43" s="19">
        <v>0</v>
      </c>
      <c r="U43" s="19">
        <v>0</v>
      </c>
      <c r="V43" s="19">
        <f>T43/S43</f>
        <v>0</v>
      </c>
      <c r="W43" s="20" t="s">
        <v>137</v>
      </c>
      <c r="X43" s="20" t="s">
        <v>138</v>
      </c>
      <c r="Y43" s="21">
        <v>0</v>
      </c>
      <c r="Z43" s="21">
        <v>657792.96</v>
      </c>
      <c r="AA43" s="35">
        <v>0</v>
      </c>
      <c r="AB43" s="21">
        <v>0</v>
      </c>
      <c r="AC43" s="22">
        <f>AA43/Z43</f>
        <v>0</v>
      </c>
    </row>
    <row r="44" spans="1:29" ht="135" x14ac:dyDescent="0.2">
      <c r="A44" s="17" t="s">
        <v>132</v>
      </c>
      <c r="B44" s="18" t="s">
        <v>1</v>
      </c>
      <c r="C44" s="17" t="s">
        <v>43</v>
      </c>
      <c r="D44" s="17" t="s">
        <v>44</v>
      </c>
      <c r="E44" s="17" t="s">
        <v>75</v>
      </c>
      <c r="F44" s="17" t="s">
        <v>139</v>
      </c>
      <c r="G44" s="25">
        <v>2</v>
      </c>
      <c r="H44" s="25">
        <v>2.2000000000000002</v>
      </c>
      <c r="I44" s="25" t="s">
        <v>47</v>
      </c>
      <c r="J44" s="44" t="s">
        <v>134</v>
      </c>
      <c r="K44" s="41" t="s">
        <v>108</v>
      </c>
      <c r="L44" s="20" t="s">
        <v>140</v>
      </c>
      <c r="M44" s="20" t="s">
        <v>141</v>
      </c>
      <c r="N44" s="17" t="s">
        <v>63</v>
      </c>
      <c r="O44" s="40" t="s">
        <v>27</v>
      </c>
      <c r="P44" s="40" t="s">
        <v>82</v>
      </c>
      <c r="Q44" s="19">
        <v>0</v>
      </c>
      <c r="R44" s="19">
        <v>0</v>
      </c>
      <c r="S44" s="19">
        <v>44</v>
      </c>
      <c r="T44" s="19">
        <v>0</v>
      </c>
      <c r="U44" s="19">
        <v>0</v>
      </c>
      <c r="V44" s="19">
        <f>T44/S44</f>
        <v>0</v>
      </c>
      <c r="W44" s="17" t="s">
        <v>89</v>
      </c>
      <c r="X44" s="20" t="s">
        <v>142</v>
      </c>
      <c r="Y44" s="21">
        <v>0</v>
      </c>
      <c r="Z44" s="21">
        <v>657792.96</v>
      </c>
      <c r="AA44" s="21">
        <v>0</v>
      </c>
      <c r="AB44" s="21">
        <v>0</v>
      </c>
      <c r="AC44" s="22">
        <f>AA44/Z44</f>
        <v>0</v>
      </c>
    </row>
    <row r="45" spans="1:29" ht="123.75" x14ac:dyDescent="0.2">
      <c r="A45" s="17" t="s">
        <v>132</v>
      </c>
      <c r="B45" s="24"/>
      <c r="C45" s="17" t="s">
        <v>43</v>
      </c>
      <c r="D45" s="17" t="s">
        <v>44</v>
      </c>
      <c r="E45" s="17" t="s">
        <v>75</v>
      </c>
      <c r="F45" s="17" t="s">
        <v>143</v>
      </c>
      <c r="G45" s="19">
        <v>2</v>
      </c>
      <c r="H45" s="19">
        <v>2.2000000000000002</v>
      </c>
      <c r="I45" s="19" t="s">
        <v>47</v>
      </c>
      <c r="J45" s="19" t="s">
        <v>134</v>
      </c>
      <c r="K45" s="37" t="s">
        <v>108</v>
      </c>
      <c r="L45" s="20" t="s">
        <v>135</v>
      </c>
      <c r="M45" s="20" t="s">
        <v>136</v>
      </c>
      <c r="N45" s="17" t="s">
        <v>63</v>
      </c>
      <c r="O45" s="40" t="s">
        <v>27</v>
      </c>
      <c r="P45" s="40" t="s">
        <v>82</v>
      </c>
      <c r="Q45" s="19">
        <v>0</v>
      </c>
      <c r="R45" s="19">
        <v>0</v>
      </c>
      <c r="S45" s="19">
        <v>44</v>
      </c>
      <c r="T45" s="19">
        <v>0</v>
      </c>
      <c r="U45" s="19">
        <v>0</v>
      </c>
      <c r="V45" s="19">
        <f>T45/S45</f>
        <v>0</v>
      </c>
      <c r="W45" s="56" t="s">
        <v>144</v>
      </c>
      <c r="X45" s="56" t="s">
        <v>145</v>
      </c>
      <c r="Y45" s="50">
        <v>0</v>
      </c>
      <c r="Z45" s="21">
        <v>657792.96</v>
      </c>
      <c r="AA45" s="50">
        <v>0</v>
      </c>
      <c r="AB45" s="21">
        <v>0</v>
      </c>
      <c r="AC45" s="22">
        <f>AA45/Z45</f>
        <v>0</v>
      </c>
    </row>
    <row r="46" spans="1:29" x14ac:dyDescent="0.2">
      <c r="A46" s="44"/>
      <c r="B46" s="28" t="s">
        <v>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</row>
    <row r="47" spans="1:29" x14ac:dyDescent="0.2">
      <c r="A47" s="44"/>
      <c r="B47" s="33" t="s">
        <v>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29"/>
      <c r="R47" s="29"/>
      <c r="S47" s="29"/>
      <c r="T47" s="29"/>
      <c r="U47" s="29"/>
      <c r="V47" s="34"/>
      <c r="W47" s="29"/>
      <c r="X47" s="29"/>
      <c r="Y47" s="30"/>
      <c r="Z47" s="30"/>
      <c r="AA47" s="30"/>
      <c r="AB47" s="30"/>
      <c r="AC47" s="30"/>
    </row>
    <row r="48" spans="1:29" ht="326.25" x14ac:dyDescent="0.2">
      <c r="A48" s="23" t="s">
        <v>132</v>
      </c>
      <c r="B48" s="24"/>
      <c r="C48" s="23" t="s">
        <v>43</v>
      </c>
      <c r="D48" s="23" t="s">
        <v>44</v>
      </c>
      <c r="E48" s="23" t="s">
        <v>75</v>
      </c>
      <c r="F48" s="23" t="s">
        <v>146</v>
      </c>
      <c r="G48" s="25">
        <v>2</v>
      </c>
      <c r="H48" s="25">
        <v>2.2000000000000002</v>
      </c>
      <c r="I48" s="25" t="s">
        <v>47</v>
      </c>
      <c r="J48" s="25" t="s">
        <v>134</v>
      </c>
      <c r="K48" s="41" t="s">
        <v>108</v>
      </c>
      <c r="L48" s="42" t="s">
        <v>135</v>
      </c>
      <c r="M48" s="42" t="s">
        <v>136</v>
      </c>
      <c r="N48" s="23" t="s">
        <v>63</v>
      </c>
      <c r="O48" s="43" t="s">
        <v>27</v>
      </c>
      <c r="P48" s="43" t="s">
        <v>82</v>
      </c>
      <c r="Q48" s="25">
        <v>0</v>
      </c>
      <c r="R48" s="25">
        <v>0</v>
      </c>
      <c r="S48" s="25">
        <v>44</v>
      </c>
      <c r="T48" s="25">
        <v>0</v>
      </c>
      <c r="U48" s="25">
        <v>0</v>
      </c>
      <c r="V48" s="25">
        <f>T48/S48</f>
        <v>0</v>
      </c>
      <c r="W48" s="23" t="s">
        <v>131</v>
      </c>
      <c r="X48" s="23" t="s">
        <v>147</v>
      </c>
      <c r="Y48" s="26">
        <v>0</v>
      </c>
      <c r="Z48" s="26">
        <v>657793.12</v>
      </c>
      <c r="AA48" s="26">
        <v>0</v>
      </c>
      <c r="AB48" s="21">
        <v>0</v>
      </c>
      <c r="AC48" s="22">
        <f>AA48/Z48</f>
        <v>0</v>
      </c>
    </row>
    <row r="49" spans="1:29" x14ac:dyDescent="0.2">
      <c r="A49" s="44"/>
      <c r="B49" s="28" t="s">
        <v>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29"/>
      <c r="V49" s="29"/>
      <c r="W49" s="44"/>
      <c r="X49" s="44"/>
      <c r="Y49" s="50"/>
      <c r="Z49" s="30"/>
      <c r="AA49" s="50"/>
      <c r="AB49" s="50"/>
      <c r="AC49" s="31"/>
    </row>
    <row r="50" spans="1:29" x14ac:dyDescent="0.2">
      <c r="A50" s="44"/>
      <c r="B50" s="33" t="s">
        <v>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34"/>
      <c r="V50" s="34"/>
      <c r="W50" s="44"/>
      <c r="X50" s="44"/>
      <c r="Y50" s="35"/>
      <c r="Z50" s="35"/>
      <c r="AA50" s="35"/>
      <c r="AB50" s="35"/>
      <c r="AC50" s="36"/>
    </row>
    <row r="51" spans="1:29" ht="157.5" x14ac:dyDescent="0.2">
      <c r="A51" s="51" t="s">
        <v>148</v>
      </c>
      <c r="B51" s="52" t="s">
        <v>0</v>
      </c>
      <c r="C51" s="17" t="s">
        <v>43</v>
      </c>
      <c r="D51" s="17" t="s">
        <v>44</v>
      </c>
      <c r="E51" s="17" t="s">
        <v>75</v>
      </c>
      <c r="F51" s="17" t="s">
        <v>149</v>
      </c>
      <c r="G51" s="25">
        <v>2</v>
      </c>
      <c r="H51" s="25">
        <v>2.2000000000000002</v>
      </c>
      <c r="I51" s="25" t="s">
        <v>47</v>
      </c>
      <c r="J51" s="44" t="s">
        <v>150</v>
      </c>
      <c r="K51" s="44" t="s">
        <v>78</v>
      </c>
      <c r="L51" s="20" t="s">
        <v>151</v>
      </c>
      <c r="M51" s="20" t="s">
        <v>152</v>
      </c>
      <c r="N51" s="17" t="s">
        <v>68</v>
      </c>
      <c r="O51" s="40" t="s">
        <v>153</v>
      </c>
      <c r="P51" s="40" t="s">
        <v>59</v>
      </c>
      <c r="Q51" s="25">
        <v>0</v>
      </c>
      <c r="R51" s="25">
        <v>0</v>
      </c>
      <c r="S51" s="25">
        <v>2</v>
      </c>
      <c r="T51" s="25">
        <v>1</v>
      </c>
      <c r="U51" s="19">
        <v>0</v>
      </c>
      <c r="V51" s="19">
        <f>T51/S51</f>
        <v>0.5</v>
      </c>
      <c r="W51" s="23" t="s">
        <v>89</v>
      </c>
      <c r="X51" s="23" t="s">
        <v>154</v>
      </c>
      <c r="Y51" s="50">
        <v>0</v>
      </c>
      <c r="Z51" s="21">
        <v>25000</v>
      </c>
      <c r="AA51" s="50">
        <v>4875</v>
      </c>
      <c r="AB51" s="21">
        <v>0</v>
      </c>
      <c r="AC51" s="22">
        <f>AA51/Z51</f>
        <v>0.19500000000000001</v>
      </c>
    </row>
    <row r="52" spans="1:29" ht="135" x14ac:dyDescent="0.2">
      <c r="A52" s="51" t="s">
        <v>148</v>
      </c>
      <c r="B52" s="18" t="s">
        <v>1</v>
      </c>
      <c r="C52" s="17" t="s">
        <v>43</v>
      </c>
      <c r="D52" s="17" t="s">
        <v>44</v>
      </c>
      <c r="E52" s="17" t="s">
        <v>75</v>
      </c>
      <c r="F52" s="17" t="s">
        <v>155</v>
      </c>
      <c r="G52" s="25">
        <v>2</v>
      </c>
      <c r="H52" s="25">
        <v>2.2000000000000002</v>
      </c>
      <c r="I52" s="25" t="s">
        <v>47</v>
      </c>
      <c r="J52" s="44" t="s">
        <v>150</v>
      </c>
      <c r="K52" s="56" t="s">
        <v>78</v>
      </c>
      <c r="L52" s="20" t="s">
        <v>151</v>
      </c>
      <c r="M52" s="20" t="s">
        <v>152</v>
      </c>
      <c r="N52" s="17" t="s">
        <v>68</v>
      </c>
      <c r="O52" s="40" t="s">
        <v>153</v>
      </c>
      <c r="P52" s="40" t="s">
        <v>59</v>
      </c>
      <c r="Q52" s="19">
        <v>0</v>
      </c>
      <c r="R52" s="19">
        <v>0</v>
      </c>
      <c r="S52" s="19">
        <v>2</v>
      </c>
      <c r="T52" s="19">
        <v>1</v>
      </c>
      <c r="U52" s="19">
        <v>0</v>
      </c>
      <c r="V52" s="19">
        <f>T52/S52</f>
        <v>0.5</v>
      </c>
      <c r="W52" s="17" t="s">
        <v>89</v>
      </c>
      <c r="X52" s="17" t="s">
        <v>84</v>
      </c>
      <c r="Y52" s="21"/>
      <c r="Z52" s="21">
        <v>25000</v>
      </c>
      <c r="AA52" s="35">
        <v>4875</v>
      </c>
      <c r="AB52" s="21">
        <v>0</v>
      </c>
      <c r="AC52" s="22">
        <f>AA52/Z52</f>
        <v>0.19500000000000001</v>
      </c>
    </row>
    <row r="53" spans="1:29" ht="123.75" x14ac:dyDescent="0.2">
      <c r="A53" s="51" t="s">
        <v>148</v>
      </c>
      <c r="B53" s="24"/>
      <c r="C53" s="17" t="s">
        <v>43</v>
      </c>
      <c r="D53" s="17" t="s">
        <v>44</v>
      </c>
      <c r="E53" s="17" t="s">
        <v>75</v>
      </c>
      <c r="F53" s="17" t="s">
        <v>156</v>
      </c>
      <c r="G53" s="25">
        <v>2</v>
      </c>
      <c r="H53" s="25">
        <v>2.2000000000000002</v>
      </c>
      <c r="I53" s="25" t="s">
        <v>47</v>
      </c>
      <c r="J53" s="44" t="s">
        <v>150</v>
      </c>
      <c r="K53" s="56" t="s">
        <v>78</v>
      </c>
      <c r="L53" s="20" t="s">
        <v>151</v>
      </c>
      <c r="M53" s="20" t="s">
        <v>152</v>
      </c>
      <c r="N53" s="17" t="s">
        <v>68</v>
      </c>
      <c r="O53" s="40" t="s">
        <v>100</v>
      </c>
      <c r="P53" s="40" t="s">
        <v>59</v>
      </c>
      <c r="Q53" s="44">
        <v>0</v>
      </c>
      <c r="R53" s="44">
        <v>0</v>
      </c>
      <c r="S53" s="44">
        <v>2</v>
      </c>
      <c r="T53" s="44">
        <v>0</v>
      </c>
      <c r="U53" s="19">
        <v>0</v>
      </c>
      <c r="V53" s="19">
        <f>T53/S53</f>
        <v>0</v>
      </c>
      <c r="W53" s="27" t="s">
        <v>89</v>
      </c>
      <c r="X53" s="27" t="s">
        <v>84</v>
      </c>
      <c r="Y53" s="50"/>
      <c r="Z53" s="50">
        <v>25000</v>
      </c>
      <c r="AA53" s="50">
        <v>4875</v>
      </c>
      <c r="AB53" s="21">
        <v>0</v>
      </c>
      <c r="AC53" s="22">
        <f>AA53/Z53</f>
        <v>0.19500000000000001</v>
      </c>
    </row>
    <row r="54" spans="1:29" x14ac:dyDescent="0.2">
      <c r="A54" s="44"/>
      <c r="B54" s="28" t="s">
        <v>2</v>
      </c>
      <c r="C54" s="44"/>
      <c r="D54" s="44"/>
      <c r="E54" s="44"/>
      <c r="F54" s="44"/>
      <c r="G54" s="25"/>
      <c r="H54" s="25"/>
      <c r="I54" s="25"/>
      <c r="J54" s="25"/>
      <c r="K54" s="25"/>
      <c r="L54" s="44"/>
      <c r="M54" s="44"/>
      <c r="N54" s="44"/>
      <c r="O54" s="44"/>
      <c r="P54" s="44"/>
      <c r="Q54" s="25"/>
      <c r="R54" s="25"/>
      <c r="S54" s="25"/>
      <c r="T54" s="25"/>
      <c r="U54" s="25"/>
      <c r="V54" s="25"/>
      <c r="W54" s="23"/>
      <c r="X54" s="23"/>
      <c r="Y54" s="26"/>
      <c r="Z54" s="26"/>
      <c r="AA54" s="26"/>
      <c r="AB54" s="26"/>
      <c r="AC54" s="55"/>
    </row>
    <row r="55" spans="1:29" x14ac:dyDescent="0.2">
      <c r="A55" s="44"/>
      <c r="B55" s="33" t="s">
        <v>3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29"/>
      <c r="R55" s="29"/>
      <c r="S55" s="29"/>
      <c r="T55" s="29"/>
      <c r="U55" s="29"/>
      <c r="V55" s="29"/>
      <c r="W55" s="27"/>
      <c r="X55" s="27"/>
      <c r="Y55" s="35"/>
      <c r="Z55" s="35"/>
      <c r="AA55" s="35"/>
      <c r="AB55" s="30"/>
      <c r="AC55" s="36"/>
    </row>
    <row r="56" spans="1:29" ht="191.25" x14ac:dyDescent="0.2">
      <c r="A56" s="53" t="s">
        <v>148</v>
      </c>
      <c r="B56" s="24"/>
      <c r="C56" s="51" t="s">
        <v>43</v>
      </c>
      <c r="D56" s="17" t="s">
        <v>44</v>
      </c>
      <c r="E56" s="17" t="s">
        <v>75</v>
      </c>
      <c r="F56" s="17" t="s">
        <v>157</v>
      </c>
      <c r="G56" s="19">
        <v>2</v>
      </c>
      <c r="H56" s="19">
        <v>2.2000000000000002</v>
      </c>
      <c r="I56" s="19" t="s">
        <v>47</v>
      </c>
      <c r="J56" s="19" t="s">
        <v>150</v>
      </c>
      <c r="K56" s="20" t="s">
        <v>78</v>
      </c>
      <c r="L56" s="20" t="s">
        <v>151</v>
      </c>
      <c r="M56" s="20" t="s">
        <v>152</v>
      </c>
      <c r="N56" s="17" t="s">
        <v>68</v>
      </c>
      <c r="O56" s="40" t="s">
        <v>100</v>
      </c>
      <c r="P56" s="40" t="s">
        <v>59</v>
      </c>
      <c r="Q56" s="19">
        <v>0</v>
      </c>
      <c r="R56" s="19">
        <v>0</v>
      </c>
      <c r="S56" s="19">
        <v>2</v>
      </c>
      <c r="T56" s="19">
        <v>1</v>
      </c>
      <c r="U56" s="19">
        <v>0</v>
      </c>
      <c r="V56" s="19">
        <f>T56/S56</f>
        <v>0.5</v>
      </c>
      <c r="W56" s="17" t="s">
        <v>89</v>
      </c>
      <c r="X56" s="17" t="s">
        <v>84</v>
      </c>
      <c r="Y56" s="21"/>
      <c r="Z56" s="21">
        <v>25000</v>
      </c>
      <c r="AA56" s="21">
        <v>4875</v>
      </c>
      <c r="AB56" s="21">
        <v>0</v>
      </c>
      <c r="AC56" s="22">
        <f>AA56/Z56</f>
        <v>0.19500000000000001</v>
      </c>
    </row>
    <row r="57" spans="1:29" x14ac:dyDescent="0.2">
      <c r="A57" s="44"/>
      <c r="B57" s="28" t="s">
        <v>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29"/>
      <c r="V57" s="44"/>
      <c r="W57" s="44"/>
      <c r="X57" s="44"/>
      <c r="Y57" s="50"/>
      <c r="Z57" s="50"/>
      <c r="AA57" s="50"/>
      <c r="AB57" s="29"/>
      <c r="AC57" s="57"/>
    </row>
    <row r="58" spans="1:29" x14ac:dyDescent="0.2">
      <c r="A58" s="34"/>
      <c r="B58" s="33" t="s">
        <v>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4"/>
      <c r="AC58" s="58"/>
    </row>
    <row r="98" spans="26:26" x14ac:dyDescent="0.2">
      <c r="Z98" s="16" t="s">
        <v>158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2017-03-30T22:24:32Z</cp:lastPrinted>
  <dcterms:created xsi:type="dcterms:W3CDTF">2014-10-22T05:35:08Z</dcterms:created>
  <dcterms:modified xsi:type="dcterms:W3CDTF">2017-07-18T15:16:04Z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