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5200" windowHeight="1198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3" i="1"/>
  <c r="G62" i="1"/>
  <c r="G58" i="1"/>
  <c r="G57" i="1"/>
  <c r="G56" i="1"/>
  <c r="G55" i="1"/>
  <c r="G53" i="1"/>
  <c r="G52" i="1"/>
  <c r="G51" i="1"/>
  <c r="G49" i="1"/>
  <c r="G48" i="1"/>
  <c r="G47" i="1"/>
  <c r="G46" i="1"/>
  <c r="G44" i="1"/>
  <c r="G43" i="1"/>
  <c r="G42" i="1"/>
  <c r="G36" i="1"/>
  <c r="G35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25" i="1"/>
  <c r="F37" i="1" s="1"/>
  <c r="E25" i="1"/>
  <c r="E37" i="1" s="1"/>
  <c r="D25" i="1"/>
  <c r="D37" i="1" s="1"/>
  <c r="C25" i="1"/>
  <c r="B25" i="1"/>
  <c r="B37" i="1" s="1"/>
  <c r="F13" i="1"/>
  <c r="E13" i="1"/>
  <c r="D13" i="1"/>
  <c r="C13" i="1"/>
  <c r="B13" i="1"/>
  <c r="E60" i="1" l="1"/>
  <c r="G50" i="1"/>
  <c r="B65" i="1"/>
  <c r="E65" i="1"/>
  <c r="F60" i="1"/>
  <c r="G41" i="1"/>
  <c r="C60" i="1"/>
  <c r="C65" i="1" s="1"/>
  <c r="G37" i="1"/>
  <c r="D60" i="1"/>
  <c r="G60" i="1" l="1"/>
  <c r="F65" i="1"/>
  <c r="G65" i="1" s="1"/>
  <c r="D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<sst xmlns="http://schemas.openxmlformats.org/spreadsheetml/2006/main" count="77" uniqueCount="77">
  <si>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</si>
  <si>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</si>
  <si>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</si>
  <si>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</si>
  <si>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</si>
  <si>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</si>
  <si>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</si>
  <si>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</si>
  <si>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</si>
  <si>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</si>
  <si>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</si>
  <si>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</si>
  <si>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</si>
  <si>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</si>
  <si>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</si>
  <si>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</si>
  <si>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</si>
  <si>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</si>
  <si>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</si>
  <si>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</si>
  <si>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</si>
  <si>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</si>
  <si>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</si>
  <si>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</si>
  <si>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</si>
  <si>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</si>
  <si>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</si>
  <si>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</si>
  <si>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</si>
  <si>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</si>
  <si>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</si>
  <si>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</si>
  <si>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</si>
  <si>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</si>
  <si>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</si>
  <si>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</si>
  <si>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</si>
  <si>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</si>
  <si>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</si>
  <si>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</si>
  <si>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</si>
  <si>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</si>
  <si>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</si>
  <si>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</si>
  <si>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</si>
  <si>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</si>
  <si>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</si>
  <si>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</si>
  <si>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</si>
  <si>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</si>
  <si>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</si>
  <si>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</si>
  <si>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</si>
  <si>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</si>
  <si>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</si>
  <si>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</si>
  <si>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</si>
  <si>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</si>
  <si>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</si>
  <si>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</si>
  <si>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</si>
  <si>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</si>
  <si>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</si>
  <si>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</si>
  <si>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</si>
  <si>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</si>
  <si>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</si>
  <si>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</si>
  <si>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</si>
  <si>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</si>
  <si>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</si>
  <si>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DIRECTOR GENERAL</t>
  </si>
  <si>
    <t>Bajo protesta de decir verdad declaramos que los Estados Financieros y sus notas, son razonablemente correctos y son responsabilidad del emisor.</t>
  </si>
  <si>
    <t>SISTEMA DE AGUA POTABLE Y ALCANTARILLADO DE SAN MIGUEL DE ALLENDE           
MUNICIPIO DE SAN MIGUEL DE ALLENDE
Estado Analítico de Ingresos Detallado - LDF
Del 1 de enero al 30 de junio de 2017 (b)
(PESOS)</t>
  </si>
  <si>
    <t>ENCARGADA DIRECTORA ADMINISTRATIVA</t>
  </si>
  <si>
    <t>C. AMERICA MARGARITA BUSTAMANTE CANO</t>
  </si>
  <si>
    <t>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</si>
</sst>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6" zoomScaleNormal="100" workbookViewId="0">
      <selection activeCell="E78" sqref="E78"/>
    </sheetView>
  </sheetViews>
  <sheetFormatPr baseColWidth="10" defaultRowHeight="11.25" x14ac:dyDescent="0.2"/>
  <cols>
    <col min="1" max="1" width="63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73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90665317.049999997</v>
      </c>
      <c r="C9" s="10">
        <v>0</v>
      </c>
      <c r="D9" s="10">
        <v>90665317.049999997</v>
      </c>
      <c r="E9" s="10">
        <v>52554143.450000003</v>
      </c>
      <c r="F9" s="10">
        <v>52554143.450000003</v>
      </c>
      <c r="G9" s="10">
        <v>-38111173.600000001</v>
      </c>
    </row>
    <row r="10" spans="1:7" x14ac:dyDescent="0.2">
      <c r="A10" s="11" t="s">
        <v>13</v>
      </c>
      <c r="B10" s="10">
        <v>255000</v>
      </c>
      <c r="C10" s="10">
        <v>0</v>
      </c>
      <c r="D10" s="10">
        <v>255000</v>
      </c>
      <c r="E10" s="10">
        <v>730553.63</v>
      </c>
      <c r="F10" s="10">
        <v>730553.63</v>
      </c>
      <c r="G10" s="10">
        <v>475553.63</v>
      </c>
    </row>
    <row r="11" spans="1:7" x14ac:dyDescent="0.2">
      <c r="A11" s="11" t="s">
        <v>14</v>
      </c>
      <c r="B11" s="10">
        <v>1255020.95</v>
      </c>
      <c r="C11" s="10">
        <v>0</v>
      </c>
      <c r="D11" s="10">
        <v>1255020.95</v>
      </c>
      <c r="E11" s="10">
        <v>1193324.9099999999</v>
      </c>
      <c r="F11" s="10">
        <v>1193324.9099999999</v>
      </c>
      <c r="G11" s="10">
        <v>-61696.04</v>
      </c>
    </row>
    <row r="12" spans="1:7" x14ac:dyDescent="0.2">
      <c r="A12" s="11" t="s">
        <v>15</v>
      </c>
      <c r="B12" s="10">
        <v>0</v>
      </c>
      <c r="C12" s="10">
        <v>0</v>
      </c>
      <c r="D12" s="10">
        <v>0</v>
      </c>
      <c r="E12" s="10">
        <v>54.57</v>
      </c>
      <c r="F12" s="10">
        <v>54.57</v>
      </c>
      <c r="G12" s="10">
        <v>54.57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v>220000</v>
      </c>
      <c r="C32" s="10">
        <v>0</v>
      </c>
      <c r="D32" s="10">
        <v>220000</v>
      </c>
      <c r="E32" s="10">
        <v>70803</v>
      </c>
      <c r="F32" s="10">
        <v>70803</v>
      </c>
      <c r="G32" s="10">
        <v>-149197</v>
      </c>
    </row>
    <row r="33" spans="1:7" x14ac:dyDescent="0.2">
      <c r="A33" s="12" t="s">
        <v>36</v>
      </c>
      <c r="B33" s="10">
        <v>220000</v>
      </c>
      <c r="C33" s="10">
        <v>0</v>
      </c>
      <c r="D33" s="10">
        <v>220000</v>
      </c>
      <c r="E33" s="10">
        <v>70803</v>
      </c>
      <c r="F33" s="10">
        <v>70803</v>
      </c>
      <c r="G33" s="10">
        <v>-149197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3">SUM(C35:C36)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92395338</v>
      </c>
      <c r="C37" s="13">
        <f>SUM(C6:C13)+C25+C31+C32+C34</f>
        <v>0</v>
      </c>
      <c r="D37" s="13">
        <f>SUM(D6:D13)+D25+D31+D32+D34</f>
        <v>92395338</v>
      </c>
      <c r="E37" s="13">
        <f>SUM(E6:E13)+E25+E31+E32+E34</f>
        <v>54548879.560000002</v>
      </c>
      <c r="F37" s="13">
        <f>SUM(F6:F13)+F25+F31+F32+F34</f>
        <v>54548879.560000002</v>
      </c>
      <c r="G37" s="13">
        <f t="shared" si="0"/>
        <v>-37846458.439999998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4">SUM(C42:C49)</f>
        <v>0</v>
      </c>
      <c r="D41" s="10">
        <f t="shared" si="4"/>
        <v>0</v>
      </c>
      <c r="E41" s="10">
        <f t="shared" si="4"/>
        <v>0</v>
      </c>
      <c r="F41" s="10">
        <f t="shared" si="4"/>
        <v>0</v>
      </c>
      <c r="G41" s="10">
        <f t="shared" ref="G41:G70" si="5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5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5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5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5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5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5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5"/>
        <v>0</v>
      </c>
    </row>
    <row r="50" spans="1:7" x14ac:dyDescent="0.2">
      <c r="A50" s="11" t="s">
        <v>52</v>
      </c>
      <c r="B50" s="10">
        <f>SUM(B51:B54)</f>
        <v>14000000</v>
      </c>
      <c r="C50" s="10">
        <f t="shared" ref="C50:F50" si="6">SUM(C51:C54)</f>
        <v>0</v>
      </c>
      <c r="D50" s="10">
        <f t="shared" si="6"/>
        <v>14000000</v>
      </c>
      <c r="E50" s="10">
        <f t="shared" si="6"/>
        <v>4399833.8099999996</v>
      </c>
      <c r="F50" s="10">
        <f t="shared" si="6"/>
        <v>4399833.8099999996</v>
      </c>
      <c r="G50" s="10">
        <f t="shared" si="5"/>
        <v>-9600166.1900000013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5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5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5"/>
        <v>0</v>
      </c>
    </row>
    <row r="54" spans="1:7" x14ac:dyDescent="0.2">
      <c r="A54" s="12" t="s">
        <v>56</v>
      </c>
      <c r="B54" s="10">
        <v>14000000</v>
      </c>
      <c r="C54" s="10">
        <v>0</v>
      </c>
      <c r="D54" s="10">
        <v>14000000</v>
      </c>
      <c r="E54" s="10">
        <v>4399833.8099999996</v>
      </c>
      <c r="F54" s="10">
        <v>4399833.8099999996</v>
      </c>
      <c r="G54" s="10">
        <v>-9600166.1899999995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5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5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5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5"/>
        <v>0</v>
      </c>
    </row>
    <row r="59" spans="1:7" x14ac:dyDescent="0.2">
      <c r="A59" s="11" t="s">
        <v>61</v>
      </c>
      <c r="B59" s="10"/>
      <c r="C59" s="10">
        <v>0</v>
      </c>
      <c r="D59" s="10"/>
      <c r="E59" s="10"/>
      <c r="F59" s="10"/>
      <c r="G59" s="10">
        <v>0</v>
      </c>
    </row>
    <row r="60" spans="1:7" x14ac:dyDescent="0.2">
      <c r="A60" s="9" t="s">
        <v>62</v>
      </c>
      <c r="B60" s="13">
        <f t="shared" ref="B60:G60" si="8">B41+B50+B55+B58+B59</f>
        <v>14000000</v>
      </c>
      <c r="C60" s="13">
        <f t="shared" si="8"/>
        <v>0</v>
      </c>
      <c r="D60" s="13">
        <f t="shared" si="8"/>
        <v>14000000</v>
      </c>
      <c r="E60" s="13">
        <f t="shared" si="8"/>
        <v>4399833.8099999996</v>
      </c>
      <c r="F60" s="13">
        <f t="shared" si="8"/>
        <v>4399833.8099999996</v>
      </c>
      <c r="G60" s="13">
        <f t="shared" si="8"/>
        <v>-9600166.1900000013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5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5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106395338</v>
      </c>
      <c r="C65" s="13">
        <f>C37+C60+C62</f>
        <v>0</v>
      </c>
      <c r="D65" s="13">
        <f>D37+D60+D62</f>
        <v>106395338</v>
      </c>
      <c r="E65" s="13">
        <f>E37+E60+E62</f>
        <v>58948713.370000005</v>
      </c>
      <c r="F65" s="13">
        <f>F37+F60+F62</f>
        <v>58948713.370000005</v>
      </c>
      <c r="G65" s="13">
        <f>F65-B65</f>
        <v>-47446624.629999995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5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5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5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23" t="s">
        <v>72</v>
      </c>
    </row>
    <row r="76" spans="1:7" x14ac:dyDescent="0.2">
      <c r="A76" s="1" t="s">
        <v>74</v>
      </c>
      <c r="E76" s="1" t="s">
        <v>71</v>
      </c>
    </row>
    <row r="77" spans="1:7" x14ac:dyDescent="0.2">
      <c r="A77" s="1" t="s">
        <v>75</v>
      </c>
      <c r="E77" s="1" t="s">
        <v>76</v>
      </c>
    </row>
  </sheetData>
  <autoFilter ref="A3:G71"/>
  <mergeCells count="2">
    <mergeCell ref="A1:G1"/>
    <mergeCell ref="B2:F2"/>
  </mergeCells>
  <pageMargins left="0.7" right="0.7" top="0.75" bottom="0.75" header="0.3" footer="0.3"/>
  <pageSetup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2017-01-11T17:22:08Z</dcterms:created>
  <dcterms:modified xsi:type="dcterms:W3CDTF">2017-07-27T19:57:38Z</dcterms:modified>
</cp:coreProperties>
</file>