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njamin\Documents\2016\CUENTA PUBLICA\4to trimestre\Digitales\"/>
    </mc:Choice>
  </mc:AlternateContent>
  <bookViews>
    <workbookView xWindow="0" yWindow="0" windowWidth="12216" windowHeight="3264"/>
  </bookViews>
  <sheets>
    <sheet name="F1" sheetId="1" r:id="rId1"/>
    <sheet name="F1_I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2" i="1" l="1"/>
  <c r="E72" i="1"/>
  <c r="F65" i="1"/>
  <c r="F76" i="1" s="1"/>
  <c r="E65" i="1"/>
  <c r="F60" i="1"/>
  <c r="E60" i="1"/>
  <c r="E76" i="1" s="1"/>
  <c r="C57" i="1"/>
  <c r="B57" i="1"/>
  <c r="F54" i="1"/>
  <c r="E54" i="1"/>
  <c r="F39" i="1"/>
  <c r="E39" i="1"/>
  <c r="F35" i="1"/>
  <c r="E35" i="1"/>
  <c r="F28" i="1"/>
  <c r="E28" i="1"/>
  <c r="C28" i="1"/>
  <c r="B28" i="1"/>
  <c r="F24" i="1"/>
  <c r="E24" i="1"/>
  <c r="C22" i="1"/>
  <c r="B22" i="1"/>
  <c r="F20" i="1"/>
  <c r="E20" i="1"/>
  <c r="F16" i="1"/>
  <c r="E16" i="1"/>
  <c r="C14" i="1"/>
  <c r="B14" i="1"/>
  <c r="F6" i="1"/>
  <c r="F44" i="1" s="1"/>
  <c r="E6" i="1"/>
  <c r="C6" i="1"/>
  <c r="B6" i="1"/>
  <c r="E44" i="1" l="1"/>
  <c r="B44" i="1"/>
  <c r="B59" i="1" s="1"/>
  <c r="C44" i="1"/>
  <c r="C59" i="1" s="1"/>
</calcChain>
</file>

<file path=xl/sharedStrings.xml><?xml version="1.0" encoding="utf-8"?>
<sst xmlns="http://schemas.openxmlformats.org/spreadsheetml/2006/main" count="137" uniqueCount="134">
  <si>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</si>
  <si>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</si>
  <si>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</si>
  <si>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</si>
  <si>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</si>
  <si>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</si>
  <si>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</si>
  <si>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</si>
  <si>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</si>
  <si>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</si>
  <si>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</si>
  <si>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</si>
  <si>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</si>
  <si>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</si>
  <si>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</si>
  <si>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</si>
  <si>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</si>
  <si>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</si>
  <si>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</si>
  <si>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</si>
  <si>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</si>
  <si>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</si>
  <si>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</si>
  <si>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</si>
  <si>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</si>
  <si>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</si>
  <si>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</si>
  <si>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</si>
  <si>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</si>
  <si>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</si>
  <si>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</si>
  <si>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</si>
  <si>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</si>
  <si>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</si>
  <si>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</si>
  <si>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</si>
  <si>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</si>
  <si>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</si>
  <si>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</si>
  <si>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</si>
  <si>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</si>
  <si>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</si>
  <si>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</si>
  <si>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</si>
  <si>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</si>
  <si>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</si>
  <si>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</si>
  <si>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</si>
  <si>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</si>
  <si>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</si>
  <si>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</si>
  <si>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</si>
  <si>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</si>
  <si>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</si>
  <si>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</si>
  <si>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</si>
  <si>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</si>
  <si>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</si>
  <si>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</si>
  <si>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</si>
  <si>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</si>
  <si>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</si>
  <si>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</si>
  <si>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</si>
  <si>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</si>
  <si>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</si>
  <si>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</si>
  <si>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</si>
  <si>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</si>
  <si>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</si>
  <si>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</si>
  <si>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</si>
  <si>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</si>
  <si>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</si>
  <si>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</si>
  <si>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</si>
  <si>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</si>
  <si>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</si>
  <si>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</si>
  <si>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</si>
  <si>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</si>
  <si>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</si>
  <si>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</si>
  <si>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</si>
  <si>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</si>
  <si>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</si>
  <si>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</si>
  <si>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</si>
  <si>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</si>
  <si>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</si>
  <si>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</si>
  <si>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</si>
  <si>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</si>
  <si>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</si>
  <si>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</si>
  <si>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</si>
  <si>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</si>
  <si>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</si>
  <si>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</si>
  <si>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</si>
  <si>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</si>
  <si>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</si>
  <si>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</si>
  <si>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</si>
  <si>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</si>
  <si>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</si>
  <si>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</si>
  <si>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</si>
  <si>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</si>
  <si>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</si>
  <si>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</si>
  <si>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</si>
  <si>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</si>
  <si>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 = a + b)</t>
  </si>
  <si>
    <t>a. Resultado por Posición Monetaria</t>
  </si>
  <si>
    <t>b. Resultado por Tenencia de Activos no Monetarios</t>
  </si>
  <si>
    <t>III. Total Hacienda Pública/Patrimonio (III = IIIA + IIIB + IIIC)</t>
  </si>
  <si>
    <t>IV. Total del Pasivo y Hacienda Pública/Patrimonio (IV = II + III)</t>
  </si>
  <si>
    <t>Instructivo</t>
  </si>
  <si>
    <r>
      <rPr>
        <b/>
        <sz val="10"/>
        <color theme="1"/>
        <rFont val="Times New Roman"/>
        <family val="1"/>
      </rPr>
      <t xml:space="preserve">(a) </t>
    </r>
    <r>
      <rPr>
        <b/>
        <sz val="10"/>
        <color theme="1"/>
        <rFont val="Times New Roman"/>
        <family val="2"/>
      </rPr>
      <t>Nombre del Ente Público</t>
    </r>
    <r>
      <rPr>
        <sz val="10"/>
        <color theme="1"/>
        <rFont val="Times New Roman"/>
        <family val="2"/>
      </rPr>
      <t>: Este estado financiero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</si>
  <si>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rPr>
        <b/>
        <sz val="10"/>
        <color theme="1"/>
        <rFont val="Times New Roman"/>
        <family val="1"/>
      </rPr>
      <t>(b) Periodo de presentación</t>
    </r>
    <r>
      <rPr>
        <sz val="10"/>
        <color theme="1"/>
        <rFont val="Times New Roman"/>
        <family val="2"/>
      </rPr>
      <t>: Este estado financiero se presenta a una fecha específica, comparando el trimestre actual contra el cierre del ejercicio anterior, así como de manera anual, en la Cuenta Pública. Ejemplo: Al 30 de junio de 2017 y al 31 de diciembre de 2016.</t>
    </r>
  </si>
  <si>
    <r>
      <rPr>
        <b/>
        <sz val="10"/>
        <color theme="1"/>
        <rFont val="Times New Roman"/>
        <family val="1"/>
      </rPr>
      <t>(c) Concepto</t>
    </r>
    <r>
      <rPr>
        <sz val="10"/>
        <color theme="1"/>
        <rFont val="Times New Roman"/>
        <family val="2"/>
      </rPr>
      <t>: Muestra el nombre de los rubros a 3er. nivel y en algunos casos a 4o. nivel del Plan de Cuentas, agrupados en Activo, Pasivo y Hacienda Pública/Patrimonio.</t>
    </r>
  </si>
  <si>
    <r>
      <rPr>
        <b/>
        <sz val="10"/>
        <color theme="1"/>
        <rFont val="Times New Roman"/>
        <family val="1"/>
      </rPr>
      <t>(d) 20XN</t>
    </r>
    <r>
      <rPr>
        <sz val="10"/>
        <color theme="1"/>
        <rFont val="Times New Roman"/>
        <family val="2"/>
      </rPr>
      <t>: En esta columna se presentan los saldos a la fecha que se informa.</t>
    </r>
  </si>
  <si>
    <r>
      <rPr>
        <b/>
        <sz val="10"/>
        <color theme="1"/>
        <rFont val="Times New Roman"/>
        <family val="1"/>
      </rPr>
      <t>(e) 31 de diciembre de 20XN-1</t>
    </r>
    <r>
      <rPr>
        <sz val="10"/>
        <color theme="1"/>
        <rFont val="Times New Roman"/>
        <family val="2"/>
      </rPr>
      <t>: En esta columna se presentan los saldos al cierre del ejercicio anterior al que se informa.</t>
    </r>
  </si>
  <si>
    <t>Recomendaciones:</t>
  </si>
  <si>
    <t>El monto determinado en la columna Resultados del Ejercicio (Ahorro/Desahorro) debe ser el mismo que se muestra en el Estado de Actividades en la columna del mismo nombre.</t>
  </si>
  <si>
    <t>El importe que se muestra en cada uno de los rubros que componen la Hacienda Pública/Patrimonio (año anterior como actual) debe que ser el mismo que el que se refleje en el Estado de Variaciones del Hacienda Pública/Patrimonio del mismo período.</t>
  </si>
  <si>
    <t>Los saldos de cada uno de los rubros del activo deben ser los mismos que los que se muestran en el Estado Analítico del Activo.</t>
  </si>
  <si>
    <t>Los saldos de cada uno de los rubros del Pasivo deben ser los mismos que los que se muestran en el Estado Analítico de la Deuda y Otros Pasivos - LDF.</t>
  </si>
  <si>
    <t>Cada Ente Público utilizará los conceptos que le son aplicables de acuerdo a la clasificación del Activo, Pasivo y del Patrimonio/Hacienda Pública, en cada columna se consignarán los importes correspondientes, por lo que no se deben eliminar conceptos que no le sean aplicables al Ente Público. En este caso, se deberá anotar cero en las columnas de los conceptos que no sean aplicables.</t>
  </si>
  <si>
    <r>
      <rPr>
        <b/>
        <sz val="10"/>
        <color theme="1"/>
        <rFont val="Times New Roman"/>
        <family val="1"/>
      </rPr>
      <t>Nota</t>
    </r>
    <r>
      <rPr>
        <sz val="10"/>
        <color theme="1"/>
        <rFont val="Times New Roman"/>
        <family val="2"/>
      </rPr>
      <t xml:space="preserve">: CRITERIOS para la elaboración y presentación homogénea de la información financiera y de los formatos a que hace referencia la LDF, artículo CINCO transitorio: En términos de los Artículos 7 y 15 de la Ley General de Contabilidad Gubernamental, el Secretario Técnico llevará un registro público en una página de Internet de los actos que realicen los gobiernos de las Entidades Federativas, Municipios y, en el caso de la Ciudad de México, de sus alcaldías, para la adopción e implementación de los presentes Criterios. Para tales efectos, los gobiernos de las Entidades Federativas y los ayuntamientos de los Municipios remitirán a la Secretaria Técnica la información relacionada con dichos actos. Dicha información deberá ser enviada a la dirección electrónica </t>
    </r>
    <r>
      <rPr>
        <b/>
        <sz val="12"/>
        <color rgb="FFFF0000"/>
        <rFont val="Times New Roman"/>
        <family val="1"/>
      </rPr>
      <t>conac_sriotecnico@hacienda.gob.mx</t>
    </r>
    <r>
      <rPr>
        <sz val="10"/>
        <color theme="1"/>
        <rFont val="Times New Roman"/>
        <family val="2"/>
      </rPr>
      <t xml:space="preserve">, dentro de un </t>
    </r>
    <r>
      <rPr>
        <b/>
        <u/>
        <sz val="10"/>
        <color theme="1"/>
        <rFont val="Times New Roman"/>
        <family val="1"/>
      </rPr>
      <t>plazo de 15 días hábiles</t>
    </r>
    <r>
      <rPr>
        <sz val="10"/>
        <color theme="1"/>
        <rFont val="Times New Roman"/>
        <family val="2"/>
      </rPr>
      <t xml:space="preserve"> contados a partir de la conclusión del plazo fijado en el presente. Los Municipios sujetos de los presentes Criterios podrán enviar la información antes referida por correo ordinario, a la atención de la Secretaria Técnica del CONAC, en el domicilio de Av. Constituyentes 1001, Colonia Belén de las Flores, Delegación Álvaro Obregón, Ciudad de México, C.P. 01110.</t>
    </r>
  </si>
  <si>
    <t>2016 (d)</t>
  </si>
  <si>
    <t>Sistema para el Desarrollo Integral de la Familia del Municipio de San Miguel de Allende, Gto.
Estado de Situación Financiera Detallado - LDF
Al 31 de diciembre de 2016-1 y al 31 de Diciembre de 2015 (b)
(PESOS)</t>
  </si>
  <si>
    <t>31 de diciembre de 2015-1 (e)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</si>
</sst>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name val="Times New Roman"/>
      <family val="2"/>
    </font>
    <font>
      <b/>
      <sz val="10"/>
      <color theme="1"/>
      <name val="Times New Roman"/>
      <family val="2"/>
    </font>
    <font>
      <b/>
      <sz val="8"/>
      <color theme="0"/>
      <name val="Arial"/>
      <family val="2"/>
    </font>
    <font>
      <sz val="8"/>
      <color theme="1"/>
      <name val="Arial"/>
      <family val="2"/>
    </font>
    <font>
      <b/>
      <sz val="8"/>
      <color theme="1"/>
      <name val="Arial"/>
      <family val="2"/>
    </font>
    <font>
      <b/>
      <i/>
      <sz val="8"/>
      <color theme="1"/>
      <name val="Arial"/>
      <family val="2"/>
    </font>
    <font>
      <sz val="10"/>
      <name val="Arial"/>
      <family val="2"/>
    </font>
    <font>
      <b/>
      <sz val="8"/>
      <name val="Arial"/>
      <family val="2"/>
    </font>
    <font>
      <sz val="10"/>
      <color theme="1"/>
      <name val="Times New Roman"/>
      <family val="1"/>
    </font>
    <font>
      <b/>
      <sz val="10"/>
      <color theme="1"/>
      <name val="Times New Roman"/>
      <family val="1"/>
    </font>
    <font>
      <b/>
      <sz val="12"/>
      <color rgb="FFFF0000"/>
      <name val="Times New Roman"/>
      <family val="1"/>
    </font>
    <font>
      <b/>
      <u/>
      <sz val="10"/>
      <color theme="1"/>
      <name val="Times New Roman"/>
      <family val="1"/>
    </font>
  </fonts>
  <fills count="5">
    <fill>
      <patternFill patternType="none"/>
    </fill>
    <fill>
      <patternFill patternType="gray125"/>
    </fill>
    <fill>
      <patternFill patternType="solid">
        <fgColor theme="1" tint="0.499984740745262"/>
        <bgColor indexed="64"/>
      </patternFill>
    </fill>
    <fill>
      <patternFill patternType="solid">
        <fgColor rgb="FF92D050"/>
        <bgColor indexed="64"/>
      </patternFill>
    </fill>
    <fill>
      <patternFill patternType="solid">
        <fgColor rgb="FFFFC0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6" fillId="0" borderId="0"/>
  </cellStyleXfs>
  <cellXfs count="28">
    <xf numFmtId="0" fontId="0" fillId="0" borderId="0" xfId="0"/>
    <xf numFmtId="0" fontId="3" fillId="0" borderId="0" xfId="0" applyFont="1"/>
    <xf numFmtId="0" fontId="2" fillId="2" borderId="4"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3" fillId="0" borderId="5" xfId="0" applyFont="1" applyBorder="1" applyAlignment="1">
      <alignment vertical="center" wrapText="1"/>
    </xf>
    <xf numFmtId="4" fontId="3" fillId="0" borderId="6" xfId="0" applyNumberFormat="1" applyFont="1" applyBorder="1" applyAlignment="1">
      <alignment vertical="center"/>
    </xf>
    <xf numFmtId="0" fontId="3" fillId="0" borderId="0" xfId="0" applyFont="1" applyBorder="1" applyAlignment="1">
      <alignment horizontal="justify" vertical="center" wrapText="1"/>
    </xf>
    <xf numFmtId="0" fontId="4" fillId="0" borderId="5" xfId="0" applyFont="1" applyBorder="1" applyAlignment="1">
      <alignment vertical="center" wrapText="1"/>
    </xf>
    <xf numFmtId="4" fontId="4" fillId="0" borderId="7" xfId="0" applyNumberFormat="1" applyFont="1" applyBorder="1" applyAlignment="1">
      <alignment vertical="center"/>
    </xf>
    <xf numFmtId="0" fontId="4" fillId="0" borderId="0" xfId="0" applyFont="1" applyBorder="1" applyAlignment="1">
      <alignment horizontal="justify" vertical="center" wrapText="1"/>
    </xf>
    <xf numFmtId="4" fontId="3" fillId="0" borderId="7" xfId="0" applyNumberFormat="1" applyFont="1" applyBorder="1" applyAlignment="1">
      <alignment vertical="center"/>
    </xf>
    <xf numFmtId="0" fontId="3" fillId="0" borderId="5" xfId="0" applyFont="1" applyBorder="1" applyAlignment="1">
      <alignment horizontal="left" vertical="center" wrapText="1" indent="1"/>
    </xf>
    <xf numFmtId="0" fontId="3" fillId="0" borderId="0" xfId="0" applyFont="1" applyBorder="1" applyAlignment="1">
      <alignment horizontal="left" vertical="center" wrapText="1" indent="1"/>
    </xf>
    <xf numFmtId="0" fontId="4" fillId="0" borderId="5" xfId="0" applyFont="1" applyBorder="1" applyAlignment="1">
      <alignment horizontal="justify" vertical="center" wrapText="1"/>
    </xf>
    <xf numFmtId="0" fontId="3" fillId="0" borderId="5" xfId="0" applyFont="1" applyBorder="1" applyAlignment="1">
      <alignment horizontal="justify" vertical="center" wrapText="1"/>
    </xf>
    <xf numFmtId="0" fontId="5" fillId="0" borderId="0" xfId="0" applyFont="1" applyBorder="1" applyAlignment="1">
      <alignment horizontal="justify" vertical="center" wrapText="1"/>
    </xf>
    <xf numFmtId="0" fontId="3" fillId="0" borderId="8" xfId="0" applyFont="1" applyBorder="1" applyAlignment="1">
      <alignment horizontal="justify" vertical="center" wrapText="1"/>
    </xf>
    <xf numFmtId="4" fontId="3" fillId="0" borderId="9" xfId="0" applyNumberFormat="1" applyFont="1" applyBorder="1" applyAlignment="1">
      <alignment vertical="center"/>
    </xf>
    <xf numFmtId="0" fontId="3" fillId="0" borderId="10" xfId="0" applyFont="1" applyBorder="1" applyAlignment="1">
      <alignment horizontal="justify" vertical="center" wrapText="1"/>
    </xf>
    <xf numFmtId="0" fontId="7" fillId="3" borderId="0" xfId="1" applyFont="1" applyFill="1" applyBorder="1" applyAlignment="1">
      <alignment horizontal="left" vertical="center" wrapText="1"/>
    </xf>
    <xf numFmtId="0" fontId="0" fillId="0" borderId="0" xfId="0" applyAlignment="1">
      <alignment horizontal="left" wrapText="1" indent="1"/>
    </xf>
    <xf numFmtId="0" fontId="8" fillId="0" borderId="0" xfId="0" applyFont="1" applyAlignment="1">
      <alignment horizontal="left" wrapText="1" indent="1"/>
    </xf>
    <xf numFmtId="0" fontId="7" fillId="4" borderId="0" xfId="1" applyFont="1" applyFill="1" applyBorder="1" applyAlignment="1">
      <alignment horizontal="left" vertical="center" wrapText="1"/>
    </xf>
    <xf numFmtId="0" fontId="0" fillId="0" borderId="0" xfId="0" applyAlignment="1">
      <alignment horizontal="left" vertical="center" wrapText="1" indent="1"/>
    </xf>
    <xf numFmtId="0" fontId="8" fillId="0" borderId="0" xfId="0" applyFont="1" applyAlignment="1">
      <alignment horizontal="justify"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abSelected="1" workbookViewId="0">
      <selection sqref="A1:F1"/>
    </sheetView>
  </sheetViews>
  <sheetFormatPr baseColWidth="10" defaultColWidth="12" defaultRowHeight="10.199999999999999" x14ac:dyDescent="0.2"/>
  <cols>
    <col min="1" max="1" width="65.77734375" style="1" customWidth="1"/>
    <col min="2" max="3" width="13.77734375" style="1" customWidth="1"/>
    <col min="4" max="4" width="65.77734375" style="1" customWidth="1"/>
    <col min="5" max="6" width="13.77734375" style="1" customWidth="1"/>
    <col min="7" max="16384" width="12" style="1"/>
  </cols>
  <sheetData>
    <row r="1" spans="1:6" ht="45.9" customHeight="1" x14ac:dyDescent="0.2">
      <c r="A1" s="25" t="s">
        <v>132</v>
      </c>
      <c r="B1" s="26"/>
      <c r="C1" s="26"/>
      <c r="D1" s="26"/>
      <c r="E1" s="26"/>
      <c r="F1" s="27"/>
    </row>
    <row r="2" spans="1:6" ht="20.399999999999999" x14ac:dyDescent="0.2">
      <c r="A2" s="2" t="s">
        <v>0</v>
      </c>
      <c r="B2" s="3" t="s">
        <v>131</v>
      </c>
      <c r="C2" s="3" t="s">
        <v>133</v>
      </c>
      <c r="D2" s="2" t="s">
        <v>0</v>
      </c>
      <c r="E2" s="3" t="s">
        <v>131</v>
      </c>
      <c r="F2" s="3" t="s">
        <v>133</v>
      </c>
    </row>
    <row r="3" spans="1:6" x14ac:dyDescent="0.2">
      <c r="A3" s="4"/>
      <c r="B3" s="5"/>
      <c r="C3" s="5"/>
      <c r="D3" s="6"/>
      <c r="E3" s="5"/>
      <c r="F3" s="5"/>
    </row>
    <row r="4" spans="1:6" x14ac:dyDescent="0.2">
      <c r="A4" s="7" t="s">
        <v>1</v>
      </c>
      <c r="B4" s="8"/>
      <c r="C4" s="8"/>
      <c r="D4" s="9" t="s">
        <v>2</v>
      </c>
      <c r="E4" s="8"/>
      <c r="F4" s="8"/>
    </row>
    <row r="5" spans="1:6" x14ac:dyDescent="0.2">
      <c r="A5" s="7" t="s">
        <v>3</v>
      </c>
      <c r="B5" s="10"/>
      <c r="C5" s="10"/>
      <c r="D5" s="9" t="s">
        <v>4</v>
      </c>
      <c r="E5" s="10"/>
      <c r="F5" s="10"/>
    </row>
    <row r="6" spans="1:6" x14ac:dyDescent="0.2">
      <c r="A6" s="4" t="s">
        <v>5</v>
      </c>
      <c r="B6" s="10">
        <f>SUM(B7:B13)</f>
        <v>5010478.68</v>
      </c>
      <c r="C6" s="10">
        <f>SUM(C7:C13)</f>
        <v>2893243.27</v>
      </c>
      <c r="D6" s="6" t="s">
        <v>6</v>
      </c>
      <c r="E6" s="10">
        <f>SUM(E7:E15)</f>
        <v>962139.82000000007</v>
      </c>
      <c r="F6" s="10">
        <f>SUM(F7:F15)</f>
        <v>905447.31</v>
      </c>
    </row>
    <row r="7" spans="1:6" x14ac:dyDescent="0.2">
      <c r="A7" s="11" t="s">
        <v>7</v>
      </c>
      <c r="B7" s="10">
        <v>1589272.11</v>
      </c>
      <c r="C7" s="10">
        <v>2884042.8</v>
      </c>
      <c r="D7" s="12" t="s">
        <v>8</v>
      </c>
      <c r="E7" s="10">
        <v>102119.22</v>
      </c>
      <c r="F7" s="10">
        <v>202486.94</v>
      </c>
    </row>
    <row r="8" spans="1:6" x14ac:dyDescent="0.2">
      <c r="A8" s="11" t="s">
        <v>9</v>
      </c>
      <c r="B8" s="10"/>
      <c r="C8" s="10"/>
      <c r="D8" s="12" t="s">
        <v>10</v>
      </c>
      <c r="E8" s="10">
        <v>47311.23</v>
      </c>
      <c r="F8" s="10">
        <v>35536.230000000003</v>
      </c>
    </row>
    <row r="9" spans="1:6" x14ac:dyDescent="0.2">
      <c r="A9" s="11" t="s">
        <v>11</v>
      </c>
      <c r="B9" s="10"/>
      <c r="C9" s="10"/>
      <c r="D9" s="12" t="s">
        <v>12</v>
      </c>
      <c r="E9" s="10"/>
      <c r="F9" s="10"/>
    </row>
    <row r="10" spans="1:6" x14ac:dyDescent="0.2">
      <c r="A10" s="11" t="s">
        <v>13</v>
      </c>
      <c r="B10" s="10">
        <v>3421206.57</v>
      </c>
      <c r="C10" s="10">
        <v>9200.4699999999993</v>
      </c>
      <c r="D10" s="12" t="s">
        <v>14</v>
      </c>
      <c r="E10" s="10"/>
      <c r="F10" s="10"/>
    </row>
    <row r="11" spans="1:6" x14ac:dyDescent="0.2">
      <c r="A11" s="11" t="s">
        <v>15</v>
      </c>
      <c r="B11" s="10"/>
      <c r="C11" s="10"/>
      <c r="D11" s="12" t="s">
        <v>16</v>
      </c>
      <c r="E11" s="10">
        <v>342384.35</v>
      </c>
      <c r="F11" s="10">
        <v>275063.43</v>
      </c>
    </row>
    <row r="12" spans="1:6" x14ac:dyDescent="0.2">
      <c r="A12" s="11" t="s">
        <v>17</v>
      </c>
      <c r="B12" s="10"/>
      <c r="C12" s="10"/>
      <c r="D12" s="12" t="s">
        <v>18</v>
      </c>
      <c r="E12" s="10"/>
      <c r="F12" s="10"/>
    </row>
    <row r="13" spans="1:6" x14ac:dyDescent="0.2">
      <c r="A13" s="11" t="s">
        <v>19</v>
      </c>
      <c r="B13" s="10"/>
      <c r="C13" s="10"/>
      <c r="D13" s="12" t="s">
        <v>20</v>
      </c>
      <c r="E13" s="10">
        <v>322806.96999999997</v>
      </c>
      <c r="F13" s="10">
        <v>246960.16</v>
      </c>
    </row>
    <row r="14" spans="1:6" x14ac:dyDescent="0.2">
      <c r="A14" s="4" t="s">
        <v>21</v>
      </c>
      <c r="B14" s="10">
        <f>SUM(B15:B21)</f>
        <v>262809.39999999997</v>
      </c>
      <c r="C14" s="10">
        <f>SUM(C15:C21)</f>
        <v>117154.62999999999</v>
      </c>
      <c r="D14" s="12" t="s">
        <v>22</v>
      </c>
      <c r="E14" s="10"/>
      <c r="F14" s="10"/>
    </row>
    <row r="15" spans="1:6" x14ac:dyDescent="0.2">
      <c r="A15" s="11" t="s">
        <v>23</v>
      </c>
      <c r="B15" s="10"/>
      <c r="C15" s="10"/>
      <c r="D15" s="12" t="s">
        <v>24</v>
      </c>
      <c r="E15" s="10">
        <v>147518.04999999999</v>
      </c>
      <c r="F15" s="10">
        <v>145400.54999999999</v>
      </c>
    </row>
    <row r="16" spans="1:6" x14ac:dyDescent="0.2">
      <c r="A16" s="11" t="s">
        <v>25</v>
      </c>
      <c r="B16" s="10">
        <v>131.03</v>
      </c>
      <c r="C16" s="10">
        <v>153.03</v>
      </c>
      <c r="D16" s="6" t="s">
        <v>26</v>
      </c>
      <c r="E16" s="10">
        <f>SUM(E17:E19)</f>
        <v>0</v>
      </c>
      <c r="F16" s="10">
        <f>SUM(F17:F19)</f>
        <v>0</v>
      </c>
    </row>
    <row r="17" spans="1:6" x14ac:dyDescent="0.2">
      <c r="A17" s="11" t="s">
        <v>27</v>
      </c>
      <c r="B17" s="10">
        <v>189934.3</v>
      </c>
      <c r="C17" s="10">
        <v>71869.429999999993</v>
      </c>
      <c r="D17" s="12" t="s">
        <v>28</v>
      </c>
      <c r="E17" s="10"/>
      <c r="F17" s="10"/>
    </row>
    <row r="18" spans="1:6" ht="13.5" customHeight="1" x14ac:dyDescent="0.2">
      <c r="A18" s="11" t="s">
        <v>29</v>
      </c>
      <c r="B18" s="10">
        <v>182</v>
      </c>
      <c r="C18" s="10">
        <v>182</v>
      </c>
      <c r="D18" s="12" t="s">
        <v>30</v>
      </c>
      <c r="E18" s="10"/>
      <c r="F18" s="10"/>
    </row>
    <row r="19" spans="1:6" x14ac:dyDescent="0.2">
      <c r="A19" s="11" t="s">
        <v>31</v>
      </c>
      <c r="B19" s="10">
        <v>14952</v>
      </c>
      <c r="C19" s="10">
        <v>9945</v>
      </c>
      <c r="D19" s="12" t="s">
        <v>32</v>
      </c>
      <c r="E19" s="10"/>
      <c r="F19" s="10"/>
    </row>
    <row r="20" spans="1:6" x14ac:dyDescent="0.2">
      <c r="A20" s="11" t="s">
        <v>33</v>
      </c>
      <c r="B20" s="10"/>
      <c r="C20" s="10"/>
      <c r="D20" s="6" t="s">
        <v>34</v>
      </c>
      <c r="E20" s="10">
        <f>SUM(E21:E22)</f>
        <v>0</v>
      </c>
      <c r="F20" s="10">
        <f>SUM(F21:F22)</f>
        <v>0</v>
      </c>
    </row>
    <row r="21" spans="1:6" x14ac:dyDescent="0.2">
      <c r="A21" s="11" t="s">
        <v>35</v>
      </c>
      <c r="B21" s="10">
        <v>57610.07</v>
      </c>
      <c r="C21" s="10">
        <v>35005.17</v>
      </c>
      <c r="D21" s="12" t="s">
        <v>36</v>
      </c>
      <c r="E21" s="10"/>
      <c r="F21" s="10"/>
    </row>
    <row r="22" spans="1:6" x14ac:dyDescent="0.2">
      <c r="A22" s="4" t="s">
        <v>37</v>
      </c>
      <c r="B22" s="10">
        <f>SUM(B23:B27)</f>
        <v>162763.99000000002</v>
      </c>
      <c r="C22" s="10">
        <f>SUM(C23:C27)</f>
        <v>10143.89</v>
      </c>
      <c r="D22" s="12" t="s">
        <v>38</v>
      </c>
      <c r="E22" s="10"/>
      <c r="F22" s="10"/>
    </row>
    <row r="23" spans="1:6" x14ac:dyDescent="0.2">
      <c r="A23" s="11" t="s">
        <v>39</v>
      </c>
      <c r="B23" s="10">
        <v>156446.17000000001</v>
      </c>
      <c r="C23" s="10">
        <v>4789.07</v>
      </c>
      <c r="D23" s="6" t="s">
        <v>40</v>
      </c>
      <c r="E23" s="10"/>
      <c r="F23" s="10"/>
    </row>
    <row r="24" spans="1:6" x14ac:dyDescent="0.2">
      <c r="A24" s="11" t="s">
        <v>41</v>
      </c>
      <c r="B24" s="10"/>
      <c r="C24" s="10"/>
      <c r="D24" s="6" t="s">
        <v>42</v>
      </c>
      <c r="E24" s="10">
        <f>SUM(E25:E27)</f>
        <v>0</v>
      </c>
      <c r="F24" s="10">
        <f>SUM(F25:F27)</f>
        <v>0</v>
      </c>
    </row>
    <row r="25" spans="1:6" x14ac:dyDescent="0.2">
      <c r="A25" s="11" t="s">
        <v>43</v>
      </c>
      <c r="B25" s="10">
        <v>6317.82</v>
      </c>
      <c r="C25" s="10">
        <v>5354.82</v>
      </c>
      <c r="D25" s="12" t="s">
        <v>44</v>
      </c>
      <c r="E25" s="10"/>
      <c r="F25" s="10"/>
    </row>
    <row r="26" spans="1:6" x14ac:dyDescent="0.2">
      <c r="A26" s="11" t="s">
        <v>45</v>
      </c>
      <c r="B26" s="10"/>
      <c r="C26" s="10"/>
      <c r="D26" s="12" t="s">
        <v>46</v>
      </c>
      <c r="E26" s="10"/>
      <c r="F26" s="10"/>
    </row>
    <row r="27" spans="1:6" x14ac:dyDescent="0.2">
      <c r="A27" s="11" t="s">
        <v>47</v>
      </c>
      <c r="B27" s="10"/>
      <c r="C27" s="10"/>
      <c r="D27" s="12" t="s">
        <v>48</v>
      </c>
      <c r="E27" s="10"/>
      <c r="F27" s="10"/>
    </row>
    <row r="28" spans="1:6" x14ac:dyDescent="0.2">
      <c r="A28" s="4" t="s">
        <v>49</v>
      </c>
      <c r="B28" s="10">
        <f>SUM(B29:B33)</f>
        <v>150442.28</v>
      </c>
      <c r="C28" s="10">
        <f>SUM(C29:C33)</f>
        <v>150442.28</v>
      </c>
      <c r="D28" s="6" t="s">
        <v>50</v>
      </c>
      <c r="E28" s="10">
        <f>SUM(E29:E34)</f>
        <v>0</v>
      </c>
      <c r="F28" s="10">
        <f>SUM(F29:F34)</f>
        <v>0</v>
      </c>
    </row>
    <row r="29" spans="1:6" x14ac:dyDescent="0.2">
      <c r="A29" s="11" t="s">
        <v>51</v>
      </c>
      <c r="B29" s="10">
        <v>150442.28</v>
      </c>
      <c r="C29" s="10">
        <v>150442.28</v>
      </c>
      <c r="D29" s="12" t="s">
        <v>52</v>
      </c>
      <c r="E29" s="10"/>
      <c r="F29" s="10"/>
    </row>
    <row r="30" spans="1:6" x14ac:dyDescent="0.2">
      <c r="A30" s="11" t="s">
        <v>53</v>
      </c>
      <c r="B30" s="10"/>
      <c r="C30" s="10"/>
      <c r="D30" s="12" t="s">
        <v>54</v>
      </c>
      <c r="E30" s="10"/>
      <c r="F30" s="10"/>
    </row>
    <row r="31" spans="1:6" x14ac:dyDescent="0.2">
      <c r="A31" s="11" t="s">
        <v>55</v>
      </c>
      <c r="B31" s="10"/>
      <c r="C31" s="10"/>
      <c r="D31" s="12" t="s">
        <v>56</v>
      </c>
      <c r="E31" s="10"/>
      <c r="F31" s="10"/>
    </row>
    <row r="32" spans="1:6" x14ac:dyDescent="0.2">
      <c r="A32" s="11" t="s">
        <v>57</v>
      </c>
      <c r="B32" s="10"/>
      <c r="C32" s="10"/>
      <c r="D32" s="12" t="s">
        <v>58</v>
      </c>
      <c r="E32" s="10"/>
      <c r="F32" s="10"/>
    </row>
    <row r="33" spans="1:6" x14ac:dyDescent="0.2">
      <c r="A33" s="11" t="s">
        <v>59</v>
      </c>
      <c r="B33" s="10"/>
      <c r="C33" s="10"/>
      <c r="D33" s="12" t="s">
        <v>60</v>
      </c>
      <c r="E33" s="10"/>
      <c r="F33" s="10"/>
    </row>
    <row r="34" spans="1:6" x14ac:dyDescent="0.2">
      <c r="A34" s="4" t="s">
        <v>61</v>
      </c>
      <c r="B34" s="10">
        <v>323855.88</v>
      </c>
      <c r="C34" s="10">
        <v>323855.88</v>
      </c>
      <c r="D34" s="12" t="s">
        <v>62</v>
      </c>
      <c r="E34" s="10"/>
      <c r="F34" s="10"/>
    </row>
    <row r="35" spans="1:6" x14ac:dyDescent="0.2">
      <c r="A35" s="4" t="s">
        <v>63</v>
      </c>
      <c r="B35" s="10"/>
      <c r="C35" s="10"/>
      <c r="D35" s="6" t="s">
        <v>64</v>
      </c>
      <c r="E35" s="10">
        <f>SUM(E36:E38)</f>
        <v>0</v>
      </c>
      <c r="F35" s="10">
        <f>SUM(F36:F38)</f>
        <v>0</v>
      </c>
    </row>
    <row r="36" spans="1:6" x14ac:dyDescent="0.2">
      <c r="A36" s="11" t="s">
        <v>65</v>
      </c>
      <c r="B36" s="10"/>
      <c r="C36" s="10"/>
      <c r="D36" s="12" t="s">
        <v>66</v>
      </c>
      <c r="E36" s="10"/>
      <c r="F36" s="10"/>
    </row>
    <row r="37" spans="1:6" x14ac:dyDescent="0.2">
      <c r="A37" s="11" t="s">
        <v>67</v>
      </c>
      <c r="B37" s="10"/>
      <c r="C37" s="10"/>
      <c r="D37" s="12" t="s">
        <v>68</v>
      </c>
      <c r="E37" s="10"/>
      <c r="F37" s="10"/>
    </row>
    <row r="38" spans="1:6" x14ac:dyDescent="0.2">
      <c r="A38" s="4" t="s">
        <v>69</v>
      </c>
      <c r="B38" s="10"/>
      <c r="C38" s="10"/>
      <c r="D38" s="12" t="s">
        <v>70</v>
      </c>
      <c r="E38" s="10"/>
      <c r="F38" s="10"/>
    </row>
    <row r="39" spans="1:6" x14ac:dyDescent="0.2">
      <c r="A39" s="11" t="s">
        <v>71</v>
      </c>
      <c r="B39" s="10"/>
      <c r="C39" s="10"/>
      <c r="D39" s="6" t="s">
        <v>72</v>
      </c>
      <c r="E39" s="10">
        <f>SUM(E40:E42)</f>
        <v>0</v>
      </c>
      <c r="F39" s="10">
        <f>SUM(F40:F42)</f>
        <v>0</v>
      </c>
    </row>
    <row r="40" spans="1:6" x14ac:dyDescent="0.2">
      <c r="A40" s="11" t="s">
        <v>73</v>
      </c>
      <c r="B40" s="10"/>
      <c r="C40" s="10"/>
      <c r="D40" s="12" t="s">
        <v>74</v>
      </c>
      <c r="E40" s="10"/>
      <c r="F40" s="10"/>
    </row>
    <row r="41" spans="1:6" x14ac:dyDescent="0.2">
      <c r="A41" s="11" t="s">
        <v>75</v>
      </c>
      <c r="B41" s="10"/>
      <c r="C41" s="10"/>
      <c r="D41" s="12" t="s">
        <v>76</v>
      </c>
      <c r="E41" s="10"/>
      <c r="F41" s="10"/>
    </row>
    <row r="42" spans="1:6" x14ac:dyDescent="0.2">
      <c r="A42" s="11" t="s">
        <v>77</v>
      </c>
      <c r="B42" s="10"/>
      <c r="C42" s="10"/>
      <c r="D42" s="12" t="s">
        <v>78</v>
      </c>
      <c r="E42" s="10"/>
      <c r="F42" s="10"/>
    </row>
    <row r="43" spans="1:6" x14ac:dyDescent="0.2">
      <c r="A43" s="4"/>
      <c r="B43" s="10"/>
      <c r="C43" s="10"/>
      <c r="D43" s="6"/>
      <c r="E43" s="10"/>
      <c r="F43" s="10"/>
    </row>
    <row r="44" spans="1:6" x14ac:dyDescent="0.2">
      <c r="A44" s="7" t="s">
        <v>79</v>
      </c>
      <c r="B44" s="8">
        <f>B6+B14+B22+B28+B34+B35+B38</f>
        <v>5910350.2300000004</v>
      </c>
      <c r="C44" s="8">
        <f>C6+C14+C22+C28+C34+C35+C38</f>
        <v>3494839.9499999997</v>
      </c>
      <c r="D44" s="9" t="s">
        <v>80</v>
      </c>
      <c r="E44" s="8">
        <f>E6+E16+E20+E23+E24+E28+E35+E39</f>
        <v>962139.82000000007</v>
      </c>
      <c r="F44" s="8">
        <f>F6+F16+F20+F23+F24+F28+F35+F39</f>
        <v>905447.31</v>
      </c>
    </row>
    <row r="45" spans="1:6" x14ac:dyDescent="0.2">
      <c r="A45" s="7"/>
      <c r="B45" s="10"/>
      <c r="C45" s="10"/>
      <c r="D45" s="9"/>
      <c r="E45" s="10"/>
      <c r="F45" s="10"/>
    </row>
    <row r="46" spans="1:6" x14ac:dyDescent="0.2">
      <c r="A46" s="13" t="s">
        <v>81</v>
      </c>
      <c r="B46" s="10"/>
      <c r="C46" s="10"/>
      <c r="D46" s="9" t="s">
        <v>82</v>
      </c>
      <c r="E46" s="10"/>
      <c r="F46" s="10"/>
    </row>
    <row r="47" spans="1:6" x14ac:dyDescent="0.2">
      <c r="A47" s="14" t="s">
        <v>83</v>
      </c>
      <c r="B47" s="10"/>
      <c r="C47" s="10"/>
      <c r="D47" s="6" t="s">
        <v>84</v>
      </c>
      <c r="E47" s="10"/>
      <c r="F47" s="10"/>
    </row>
    <row r="48" spans="1:6" x14ac:dyDescent="0.2">
      <c r="A48" s="14" t="s">
        <v>85</v>
      </c>
      <c r="B48" s="10"/>
      <c r="C48" s="10"/>
      <c r="D48" s="6" t="s">
        <v>86</v>
      </c>
      <c r="E48" s="10"/>
      <c r="F48" s="10"/>
    </row>
    <row r="49" spans="1:6" x14ac:dyDescent="0.2">
      <c r="A49" s="14" t="s">
        <v>87</v>
      </c>
      <c r="B49" s="10">
        <v>14741788.970000001</v>
      </c>
      <c r="C49" s="10">
        <v>14741788.970000001</v>
      </c>
      <c r="D49" s="6" t="s">
        <v>88</v>
      </c>
      <c r="E49" s="10"/>
      <c r="F49" s="10"/>
    </row>
    <row r="50" spans="1:6" x14ac:dyDescent="0.2">
      <c r="A50" s="14" t="s">
        <v>89</v>
      </c>
      <c r="B50" s="10">
        <v>7437095.5800000001</v>
      </c>
      <c r="C50" s="10">
        <v>5434401.6500000004</v>
      </c>
      <c r="D50" s="6" t="s">
        <v>90</v>
      </c>
      <c r="E50" s="10"/>
      <c r="F50" s="10"/>
    </row>
    <row r="51" spans="1:6" ht="12.75" customHeight="1" x14ac:dyDescent="0.2">
      <c r="A51" s="14" t="s">
        <v>91</v>
      </c>
      <c r="B51" s="10">
        <v>9256.7999999999993</v>
      </c>
      <c r="C51" s="10">
        <v>9256.7999999999993</v>
      </c>
      <c r="D51" s="6" t="s">
        <v>92</v>
      </c>
      <c r="E51" s="10"/>
      <c r="F51" s="10"/>
    </row>
    <row r="52" spans="1:6" x14ac:dyDescent="0.2">
      <c r="A52" s="14" t="s">
        <v>93</v>
      </c>
      <c r="B52" s="10">
        <v>-633501.98</v>
      </c>
      <c r="C52" s="10">
        <v>-633501.98</v>
      </c>
      <c r="D52" s="6" t="s">
        <v>94</v>
      </c>
      <c r="E52" s="10"/>
      <c r="F52" s="10"/>
    </row>
    <row r="53" spans="1:6" x14ac:dyDescent="0.2">
      <c r="A53" s="14" t="s">
        <v>95</v>
      </c>
      <c r="B53" s="10"/>
      <c r="C53" s="10"/>
      <c r="D53" s="9"/>
      <c r="E53" s="10"/>
      <c r="F53" s="10"/>
    </row>
    <row r="54" spans="1:6" x14ac:dyDescent="0.2">
      <c r="A54" s="14" t="s">
        <v>96</v>
      </c>
      <c r="B54" s="10"/>
      <c r="C54" s="10"/>
      <c r="D54" s="9" t="s">
        <v>97</v>
      </c>
      <c r="E54" s="8">
        <f>SUM(E47:E52)</f>
        <v>0</v>
      </c>
      <c r="F54" s="8">
        <f>SUM(F47:F52)</f>
        <v>0</v>
      </c>
    </row>
    <row r="55" spans="1:6" x14ac:dyDescent="0.2">
      <c r="A55" s="14" t="s">
        <v>98</v>
      </c>
      <c r="B55" s="10"/>
      <c r="C55" s="10"/>
      <c r="D55" s="15"/>
      <c r="E55" s="10"/>
      <c r="F55" s="10"/>
    </row>
    <row r="56" spans="1:6" x14ac:dyDescent="0.2">
      <c r="A56" s="14"/>
      <c r="B56" s="10"/>
      <c r="C56" s="10"/>
      <c r="D56" s="9" t="s">
        <v>99</v>
      </c>
      <c r="E56" s="10"/>
      <c r="F56" s="10"/>
    </row>
    <row r="57" spans="1:6" x14ac:dyDescent="0.2">
      <c r="A57" s="13" t="s">
        <v>100</v>
      </c>
      <c r="B57" s="8">
        <f>SUM(B47:B55)</f>
        <v>21554639.370000001</v>
      </c>
      <c r="C57" s="8">
        <f>SUM(C47:C55)</f>
        <v>19551945.440000001</v>
      </c>
      <c r="D57" s="6"/>
      <c r="E57" s="10"/>
      <c r="F57" s="10"/>
    </row>
    <row r="58" spans="1:6" x14ac:dyDescent="0.2">
      <c r="A58" s="14"/>
      <c r="B58" s="10"/>
      <c r="C58" s="10"/>
      <c r="D58" s="9" t="s">
        <v>101</v>
      </c>
      <c r="E58" s="10"/>
      <c r="F58" s="10"/>
    </row>
    <row r="59" spans="1:6" x14ac:dyDescent="0.2">
      <c r="A59" s="13" t="s">
        <v>102</v>
      </c>
      <c r="B59" s="8">
        <f>B44+B57</f>
        <v>27464989.600000001</v>
      </c>
      <c r="C59" s="8">
        <f>C44+C57</f>
        <v>23046785.390000001</v>
      </c>
      <c r="D59" s="9"/>
      <c r="E59" s="10"/>
      <c r="F59" s="10"/>
    </row>
    <row r="60" spans="1:6" x14ac:dyDescent="0.2">
      <c r="A60" s="14"/>
      <c r="B60" s="10"/>
      <c r="C60" s="10"/>
      <c r="D60" s="9" t="s">
        <v>103</v>
      </c>
      <c r="E60" s="10">
        <f>SUM(E61:E63)</f>
        <v>0</v>
      </c>
      <c r="F60" s="10">
        <f>SUM(F61:F63)</f>
        <v>0</v>
      </c>
    </row>
    <row r="61" spans="1:6" x14ac:dyDescent="0.2">
      <c r="A61" s="14"/>
      <c r="B61" s="10"/>
      <c r="C61" s="10"/>
      <c r="D61" s="6" t="s">
        <v>104</v>
      </c>
      <c r="E61" s="10"/>
      <c r="F61" s="10"/>
    </row>
    <row r="62" spans="1:6" x14ac:dyDescent="0.2">
      <c r="A62" s="14"/>
      <c r="B62" s="10"/>
      <c r="C62" s="10"/>
      <c r="D62" s="6" t="s">
        <v>105</v>
      </c>
      <c r="E62" s="10"/>
      <c r="F62" s="10"/>
    </row>
    <row r="63" spans="1:6" x14ac:dyDescent="0.2">
      <c r="A63" s="14"/>
      <c r="B63" s="10"/>
      <c r="C63" s="10"/>
      <c r="D63" s="6" t="s">
        <v>106</v>
      </c>
      <c r="E63" s="10"/>
      <c r="F63" s="10"/>
    </row>
    <row r="64" spans="1:6" x14ac:dyDescent="0.2">
      <c r="A64" s="14"/>
      <c r="B64" s="10"/>
      <c r="C64" s="10"/>
      <c r="D64" s="6"/>
      <c r="E64" s="10"/>
      <c r="F64" s="10"/>
    </row>
    <row r="65" spans="1:6" x14ac:dyDescent="0.2">
      <c r="A65" s="14"/>
      <c r="B65" s="10"/>
      <c r="C65" s="10"/>
      <c r="D65" s="9" t="s">
        <v>107</v>
      </c>
      <c r="E65" s="10">
        <f>SUM(E66:E70)</f>
        <v>26502849.779999997</v>
      </c>
      <c r="F65" s="10">
        <f>SUM(F66:F70)</f>
        <v>22141338.079999998</v>
      </c>
    </row>
    <row r="66" spans="1:6" x14ac:dyDescent="0.2">
      <c r="A66" s="14"/>
      <c r="B66" s="10"/>
      <c r="C66" s="10"/>
      <c r="D66" s="6" t="s">
        <v>108</v>
      </c>
      <c r="E66" s="10">
        <v>4361511.7</v>
      </c>
      <c r="F66" s="10">
        <v>2472552.11</v>
      </c>
    </row>
    <row r="67" spans="1:6" x14ac:dyDescent="0.2">
      <c r="A67" s="14"/>
      <c r="B67" s="10"/>
      <c r="C67" s="10"/>
      <c r="D67" s="6" t="s">
        <v>109</v>
      </c>
      <c r="E67" s="10">
        <v>22141338.079999998</v>
      </c>
      <c r="F67" s="10">
        <v>19668785.969999999</v>
      </c>
    </row>
    <row r="68" spans="1:6" x14ac:dyDescent="0.2">
      <c r="A68" s="14"/>
      <c r="B68" s="10"/>
      <c r="C68" s="10"/>
      <c r="D68" s="6" t="s">
        <v>110</v>
      </c>
      <c r="E68" s="10"/>
      <c r="F68" s="10"/>
    </row>
    <row r="69" spans="1:6" x14ac:dyDescent="0.2">
      <c r="A69" s="14"/>
      <c r="B69" s="10"/>
      <c r="C69" s="10"/>
      <c r="D69" s="6" t="s">
        <v>111</v>
      </c>
      <c r="E69" s="10"/>
      <c r="F69" s="10"/>
    </row>
    <row r="70" spans="1:6" x14ac:dyDescent="0.2">
      <c r="A70" s="14"/>
      <c r="B70" s="10"/>
      <c r="C70" s="10"/>
      <c r="D70" s="6" t="s">
        <v>112</v>
      </c>
      <c r="E70" s="10"/>
      <c r="F70" s="10"/>
    </row>
    <row r="71" spans="1:6" x14ac:dyDescent="0.2">
      <c r="A71" s="14"/>
      <c r="B71" s="10"/>
      <c r="C71" s="10"/>
      <c r="D71" s="6"/>
      <c r="E71" s="10"/>
      <c r="F71" s="10"/>
    </row>
    <row r="72" spans="1:6" ht="20.399999999999999" x14ac:dyDescent="0.2">
      <c r="A72" s="14"/>
      <c r="B72" s="10"/>
      <c r="C72" s="10"/>
      <c r="D72" s="9" t="s">
        <v>113</v>
      </c>
      <c r="E72" s="10">
        <f>SUM(E73:E74)</f>
        <v>0</v>
      </c>
      <c r="F72" s="10">
        <f>SUM(F73:F74)</f>
        <v>0</v>
      </c>
    </row>
    <row r="73" spans="1:6" x14ac:dyDescent="0.2">
      <c r="A73" s="14"/>
      <c r="B73" s="10"/>
      <c r="C73" s="10"/>
      <c r="D73" s="6" t="s">
        <v>114</v>
      </c>
      <c r="E73" s="10"/>
      <c r="F73" s="10"/>
    </row>
    <row r="74" spans="1:6" x14ac:dyDescent="0.2">
      <c r="A74" s="14"/>
      <c r="B74" s="10"/>
      <c r="C74" s="10"/>
      <c r="D74" s="6" t="s">
        <v>115</v>
      </c>
      <c r="E74" s="10"/>
      <c r="F74" s="10"/>
    </row>
    <row r="75" spans="1:6" x14ac:dyDescent="0.2">
      <c r="A75" s="14"/>
      <c r="B75" s="10"/>
      <c r="C75" s="10"/>
      <c r="D75" s="6"/>
      <c r="E75" s="10"/>
      <c r="F75" s="10"/>
    </row>
    <row r="76" spans="1:6" x14ac:dyDescent="0.2">
      <c r="A76" s="14"/>
      <c r="B76" s="10"/>
      <c r="C76" s="10"/>
      <c r="D76" s="9" t="s">
        <v>116</v>
      </c>
      <c r="E76" s="8">
        <f>E60+E65+E72</f>
        <v>26502849.779999997</v>
      </c>
      <c r="F76" s="8">
        <f>F60+F65+F72</f>
        <v>22141338.079999998</v>
      </c>
    </row>
    <row r="77" spans="1:6" x14ac:dyDescent="0.2">
      <c r="A77" s="14"/>
      <c r="B77" s="10"/>
      <c r="C77" s="10"/>
      <c r="D77" s="6"/>
      <c r="E77" s="10"/>
      <c r="F77" s="10"/>
    </row>
    <row r="78" spans="1:6" x14ac:dyDescent="0.2">
      <c r="A78" s="14"/>
      <c r="B78" s="10"/>
      <c r="C78" s="10"/>
      <c r="D78" s="9" t="s">
        <v>117</v>
      </c>
      <c r="E78" s="10"/>
      <c r="F78" s="10"/>
    </row>
    <row r="79" spans="1:6" x14ac:dyDescent="0.2">
      <c r="A79" s="16"/>
      <c r="B79" s="17"/>
      <c r="C79" s="17"/>
      <c r="D79" s="18"/>
      <c r="E79" s="17"/>
      <c r="F79" s="17"/>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110" zoomScaleNormal="110" workbookViewId="0">
      <selection activeCell="A4" sqref="A4"/>
    </sheetView>
  </sheetViews>
  <sheetFormatPr baseColWidth="10" defaultRowHeight="13.2" x14ac:dyDescent="0.25"/>
  <cols>
    <col min="1" max="1" width="135.77734375" customWidth="1"/>
  </cols>
  <sheetData>
    <row r="1" spans="1:1" x14ac:dyDescent="0.25">
      <c r="A1" s="19" t="s">
        <v>118</v>
      </c>
    </row>
    <row r="2" spans="1:1" x14ac:dyDescent="0.25">
      <c r="A2" s="20"/>
    </row>
    <row r="3" spans="1:1" ht="52.8" x14ac:dyDescent="0.25">
      <c r="A3" s="21" t="s">
        <v>119</v>
      </c>
    </row>
    <row r="4" spans="1:1" ht="26.4" x14ac:dyDescent="0.25">
      <c r="A4" s="21" t="s">
        <v>120</v>
      </c>
    </row>
    <row r="5" spans="1:1" x14ac:dyDescent="0.25">
      <c r="A5" s="21" t="s">
        <v>121</v>
      </c>
    </row>
    <row r="6" spans="1:1" x14ac:dyDescent="0.25">
      <c r="A6" s="21" t="s">
        <v>122</v>
      </c>
    </row>
    <row r="7" spans="1:1" x14ac:dyDescent="0.25">
      <c r="A7" s="21" t="s">
        <v>123</v>
      </c>
    </row>
    <row r="8" spans="1:1" x14ac:dyDescent="0.25">
      <c r="A8" s="20"/>
    </row>
    <row r="9" spans="1:1" x14ac:dyDescent="0.25">
      <c r="A9" s="20"/>
    </row>
    <row r="10" spans="1:1" x14ac:dyDescent="0.25">
      <c r="A10" s="22" t="s">
        <v>124</v>
      </c>
    </row>
    <row r="12" spans="1:1" ht="26.4" x14ac:dyDescent="0.25">
      <c r="A12" s="23" t="s">
        <v>125</v>
      </c>
    </row>
    <row r="13" spans="1:1" ht="26.4" x14ac:dyDescent="0.25">
      <c r="A13" s="23" t="s">
        <v>126</v>
      </c>
    </row>
    <row r="14" spans="1:1" x14ac:dyDescent="0.25">
      <c r="A14" s="23" t="s">
        <v>127</v>
      </c>
    </row>
    <row r="15" spans="1:1" x14ac:dyDescent="0.25">
      <c r="A15" s="23" t="s">
        <v>128</v>
      </c>
    </row>
    <row r="16" spans="1:1" ht="39.6" x14ac:dyDescent="0.25">
      <c r="A16" s="23" t="s">
        <v>129</v>
      </c>
    </row>
    <row r="17" spans="1:1" ht="108" x14ac:dyDescent="0.25">
      <c r="A17" s="24"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F1</vt:lpstr>
      <vt:lpstr>F1_In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 de Windows</cp:lastModifiedBy>
  <dcterms:created xsi:type="dcterms:W3CDTF">2017-01-11T21:33:57Z</dcterms:created>
  <dcterms:modified xsi:type="dcterms:W3CDTF">2017-01-31T03:28:33Z</dcterms:modified>
</cp:coreProperties>
</file>