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75" firstSheet="1" activeTab="4"/>
  </bookViews>
  <sheets>
    <sheet name="Hoja1" sheetId="1" state="hidden" r:id="rId1"/>
    <sheet name="F6a" sheetId="2" r:id="rId2"/>
    <sheet name="F6b" sheetId="3" r:id="rId3"/>
    <sheet name="F6c" sheetId="4" r:id="rId4"/>
    <sheet name="F6d" sheetId="5" r:id="rId5"/>
  </sheets>
  <definedNames/>
  <calcPr fullCalcOnLoad="1"/>
</workbook>
</file>

<file path=xl/sharedStrings.xml><?xml version="1.0" encoding="utf-8"?>
<sst xmlns="http://schemas.openxmlformats.org/spreadsheetml/2006/main" count="297" uniqueCount="153">
  <si>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</si>
  <si>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</si>
  <si>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</si>
  <si>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</si>
  <si>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</si>
  <si>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</si>
  <si>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</si>
  <si>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</si>
  <si>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</si>
  <si>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</si>
  <si>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</si>
  <si>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</si>
  <si>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</si>
  <si>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</si>
  <si>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</si>
  <si>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</si>
  <si>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</si>
  <si>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</si>
  <si>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</si>
  <si>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</si>
  <si>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</si>
  <si>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</si>
  <si>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</si>
  <si>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</si>
  <si>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</si>
  <si>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</si>
  <si>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</si>
  <si>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</si>
  <si>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</si>
  <si>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</si>
  <si>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</si>
  <si>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</si>
  <si>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</si>
  <si>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</si>
  <si>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</si>
  <si>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</si>
  <si>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</si>
  <si>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</si>
  <si>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</si>
  <si>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</si>
  <si>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</si>
  <si>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</si>
  <si>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</si>
  <si>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</si>
  <si>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</si>
  <si>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</si>
  <si>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</si>
  <si>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</si>
  <si>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</si>
  <si>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</si>
  <si>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</si>
  <si>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</si>
  <si>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</si>
  <si>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</si>
  <si>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</si>
  <si>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</si>
  <si>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</si>
  <si>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</si>
  <si>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</si>
  <si>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</si>
  <si>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</si>
  <si>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</si>
  <si>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</si>
  <si>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</si>
  <si>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</si>
  <si>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</si>
  <si>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</si>
  <si>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</si>
  <si>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</si>
  <si>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</si>
  <si>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</si>
  <si>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</si>
  <si>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</si>
  <si>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</si>
  <si>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</si>
  <si>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</si>
  <si>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</si>
  <si>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</si>
  <si>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</si>
  <si>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</si>
  <si>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</si>
  <si>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</si>
  <si>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</si>
  <si>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</si>
  <si>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</si>
  <si>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</si>
  <si>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</si>
  <si>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</si>
  <si>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</si>
  <si>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</si>
  <si>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</si>
  <si>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</si>
  <si>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</si>
  <si>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</si>
  <si>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</si>
  <si>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</si>
  <si>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</si>
  <si>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</si>
  <si>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</si>
  <si>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</si>
  <si>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</si>
  <si>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</si>
  <si>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</si>
  <si>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</si>
  <si>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</si>
  <si>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</si>
  <si>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</si>
  <si>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</si>
  <si>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</si>
  <si>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</si>
  <si>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</si>
  <si>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</si>
  <si>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</si>
  <si>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</si>
  <si>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</si>
  <si>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</si>
  <si>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</si>
  <si>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</si>
  <si>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</si>
  <si>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</si>
  <si>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</si>
  <si>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</si>
  <si>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</si>
  <si>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</si>
  <si>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</si>
  <si>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</si>
  <si>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</si>
  <si>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</si>
  <si>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</si>
  <si>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</si>
  <si>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</si>
  <si>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</si>
  <si>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</si>
  <si>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</si>
  <si>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</si>
  <si>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</si>
  <si>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</si>
  <si>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</si>
  <si>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</si>
  <si>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</si>
  <si>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</si>
  <si>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</si>
  <si>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</si>
  <si>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</si>
  <si>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</si>
  <si>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</si>
  <si>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</si>
  <si>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</si>
  <si>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</si>
  <si>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INSTITUTO MUNICIPAL DE PLANEACION DEL MUNICIPIO DE SAN MIGUEL DE ALLENDE, GTO.
Estado Analítico del Ejercicio del Presupuesto de Egresos Detallado - LDF
Clasificación por Objeto del Gasto (Capítulo y Concepto)
Del 1 de enero al 31 de diciembre de 2016 (b)
(PESOS)</t>
  </si>
  <si>
    <t>INSTITUTO MUNICIPAL DE PLANEACION DEL MUNICIPIO DE SAN MIGUEL DE ALLENDE, GTO.
Estado Analítico del Ejercicio del Presupuesto de Egresos Detallado - LDF
Clasificación Administrativa
Del 1 de enero al 31 de diciembre de 2016 (b)
(PESOS)</t>
  </si>
  <si>
    <t>INSTITUTO MUNICIPAL DE PLANEACION DEL MUNICIPIO DE SAN MIGUEL DE ALLENDE, GTO.
Estado Analítico del Ejercicio del Presupuesto de Egresos Detallado - LDF
Clasificación Funcional (Finalidad y Función)
Del 1 de enero Al 31 de diciembre de 2016 (b)
(PESOS)</t>
  </si>
  <si>
    <t>INSTITUTO MUNICIPAL DE PLANEACION DEL MUNICIPIO DE SAN MIGUEL DE ALLENDE, GTO.
Estado Analítico del Ejercicio del Presupuesto de Egresos Detallado - LDF
Clasificación de Servicios Personales por Categoría
Del 1 de enero al 31 de diciembre de 2016 (b)
(PESOS)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</si>
</sst>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}"/>
      <family val="0"/>
    </font>
    <font>
      <sz val="10"/>
      <color indexed="8"/>
      <name val="}"/>
      <family val="0"/>
    </font>
    <font>
      <b/>
      <sz val="8"/>
      <color indexed="8"/>
      <name val="}"/>
      <family val="0"/>
    </font>
    <font>
      <sz val="8"/>
      <color indexed="8"/>
      <name val="}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}"/>
      <family val="0"/>
    </font>
    <font>
      <b/>
      <sz val="8"/>
      <color theme="0"/>
      <name val="}"/>
      <family val="0"/>
    </font>
    <font>
      <b/>
      <sz val="8"/>
      <color theme="1"/>
      <name val="}"/>
      <family val="0"/>
    </font>
    <font>
      <sz val="8"/>
      <color theme="1"/>
      <name val="}"/>
      <family val="0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top"/>
    </xf>
    <xf numFmtId="0" fontId="46" fillId="33" borderId="12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indent="1"/>
    </xf>
    <xf numFmtId="4" fontId="47" fillId="0" borderId="10" xfId="0" applyNumberFormat="1" applyFont="1" applyBorder="1" applyAlignment="1">
      <alignment vertical="center"/>
    </xf>
    <xf numFmtId="0" fontId="48" fillId="0" borderId="13" xfId="0" applyFont="1" applyBorder="1" applyAlignment="1">
      <alignment horizontal="left" vertical="center" indent="1"/>
    </xf>
    <xf numFmtId="4" fontId="47" fillId="0" borderId="13" xfId="0" applyNumberFormat="1" applyFont="1" applyBorder="1" applyAlignment="1">
      <alignment vertical="center"/>
    </xf>
    <xf numFmtId="0" fontId="48" fillId="0" borderId="13" xfId="0" applyFont="1" applyBorder="1" applyAlignment="1">
      <alignment horizontal="left" vertical="center" indent="2"/>
    </xf>
    <xf numFmtId="4" fontId="48" fillId="0" borderId="13" xfId="0" applyNumberFormat="1" applyFont="1" applyBorder="1" applyAlignment="1">
      <alignment vertical="center"/>
    </xf>
    <xf numFmtId="0" fontId="49" fillId="0" borderId="13" xfId="0" applyFont="1" applyBorder="1" applyAlignment="1">
      <alignment horizontal="left" vertical="center" indent="1"/>
    </xf>
    <xf numFmtId="4" fontId="49" fillId="0" borderId="13" xfId="0" applyNumberFormat="1" applyFont="1" applyBorder="1" applyAlignment="1">
      <alignment vertical="center"/>
    </xf>
    <xf numFmtId="0" fontId="38" fillId="0" borderId="13" xfId="0" applyFont="1" applyBorder="1" applyAlignment="1">
      <alignment horizontal="left" vertical="center" indent="1"/>
    </xf>
    <xf numFmtId="0" fontId="38" fillId="0" borderId="13" xfId="0" applyFont="1" applyBorder="1" applyAlignment="1">
      <alignment horizontal="left" vertical="center" indent="2"/>
    </xf>
    <xf numFmtId="4" fontId="38" fillId="0" borderId="13" xfId="0" applyNumberFormat="1" applyFont="1" applyBorder="1" applyAlignment="1">
      <alignment vertical="center"/>
    </xf>
    <xf numFmtId="0" fontId="38" fillId="0" borderId="11" xfId="0" applyFont="1" applyBorder="1" applyAlignment="1">
      <alignment horizontal="left" vertical="center"/>
    </xf>
    <xf numFmtId="4" fontId="38" fillId="0" borderId="11" xfId="0" applyNumberFormat="1" applyFont="1" applyBorder="1" applyAlignment="1">
      <alignment vertical="center"/>
    </xf>
    <xf numFmtId="0" fontId="38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top" wrapText="1"/>
    </xf>
    <xf numFmtId="0" fontId="50" fillId="33" borderId="12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  <xf numFmtId="4" fontId="38" fillId="0" borderId="10" xfId="0" applyNumberFormat="1" applyFont="1" applyBorder="1" applyAlignment="1">
      <alignment vertical="center"/>
    </xf>
    <xf numFmtId="0" fontId="49" fillId="0" borderId="13" xfId="0" applyFont="1" applyBorder="1" applyAlignment="1">
      <alignment horizontal="justify" vertical="center" wrapText="1"/>
    </xf>
    <xf numFmtId="0" fontId="38" fillId="0" borderId="13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top"/>
    </xf>
    <xf numFmtId="0" fontId="49" fillId="0" borderId="13" xfId="0" applyFont="1" applyBorder="1" applyAlignment="1">
      <alignment horizontal="left" vertical="center" wrapText="1" indent="1"/>
    </xf>
    <xf numFmtId="0" fontId="38" fillId="0" borderId="13" xfId="0" applyFont="1" applyBorder="1" applyAlignment="1">
      <alignment horizontal="left" vertical="center" wrapText="1" indent="2"/>
    </xf>
    <xf numFmtId="0" fontId="49" fillId="0" borderId="11" xfId="0" applyFont="1" applyBorder="1" applyAlignment="1">
      <alignment horizontal="justify" vertical="center"/>
    </xf>
    <xf numFmtId="4" fontId="49" fillId="0" borderId="11" xfId="0" applyNumberFormat="1" applyFont="1" applyBorder="1" applyAlignment="1">
      <alignment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4" fontId="49" fillId="0" borderId="10" xfId="0" applyNumberFormat="1" applyFont="1" applyBorder="1" applyAlignment="1">
      <alignment vertical="center"/>
    </xf>
    <xf numFmtId="0" fontId="38" fillId="0" borderId="13" xfId="0" applyFont="1" applyBorder="1" applyAlignment="1">
      <alignment horizontal="left" vertical="center" wrapText="1" indent="1"/>
    </xf>
    <xf numFmtId="0" fontId="49" fillId="0" borderId="11" xfId="0" applyFont="1" applyBorder="1" applyAlignment="1">
      <alignment horizontal="left" vertical="center" wrapText="1"/>
    </xf>
    <xf numFmtId="0" fontId="38" fillId="0" borderId="0" xfId="52" applyProtection="1">
      <alignment/>
      <protection locked="0"/>
    </xf>
    <xf numFmtId="0" fontId="38" fillId="0" borderId="0" xfId="52">
      <alignment/>
      <protection/>
    </xf>
    <xf numFmtId="0" fontId="51" fillId="0" borderId="0" xfId="52" applyFont="1">
      <alignment/>
      <protection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43" customWidth="1"/>
  </cols>
  <sheetData>
    <row r="1" spans="1:2" ht="11.25">
      <c r="A1" s="42"/>
      <c r="B1" s="42"/>
    </row>
    <row r="2020" ht="11.25">
      <c r="A2020" s="44" t="s">
        <v>148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5"/>
  <sheetViews>
    <sheetView zoomScalePageLayoutView="0" workbookViewId="0" topLeftCell="A1">
      <selection activeCell="B5" sqref="B5:G5"/>
    </sheetView>
  </sheetViews>
  <sheetFormatPr defaultColWidth="12" defaultRowHeight="12.75"/>
  <cols>
    <col min="1" max="1" width="90.83203125" style="1" customWidth="1"/>
    <col min="2" max="7" width="16.83203125" style="1" customWidth="1"/>
    <col min="8" max="16384" width="12" style="1" customWidth="1"/>
  </cols>
  <sheetData>
    <row r="1" spans="1:7" ht="45.75" customHeight="1">
      <c r="A1" s="45" t="s">
        <v>149</v>
      </c>
      <c r="B1" s="46"/>
      <c r="C1" s="46"/>
      <c r="D1" s="46"/>
      <c r="E1" s="46"/>
      <c r="F1" s="46"/>
      <c r="G1" s="47"/>
    </row>
    <row r="2" spans="1:7" ht="12.75">
      <c r="A2" s="2"/>
      <c r="B2" s="48" t="s">
        <v>0</v>
      </c>
      <c r="C2" s="48"/>
      <c r="D2" s="48"/>
      <c r="E2" s="48"/>
      <c r="F2" s="48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 ht="12.75">
      <c r="A4" s="6" t="s">
        <v>8</v>
      </c>
      <c r="B4" s="7">
        <f>B5+B13+B23+B33+B43+B53+B57+B66+B70</f>
        <v>1225525.1899999997</v>
      </c>
      <c r="C4" s="7">
        <f>C5+C13+C23+C33+C43+C53+C57+C66+C70</f>
        <v>0</v>
      </c>
      <c r="D4" s="7">
        <f>D5+D13+D23+D33+D43+D53+D57+D66+D70</f>
        <v>1225525.1900000002</v>
      </c>
      <c r="E4" s="7">
        <f>E5+E13+E23+E33+E43+E53+E57+E66+E70</f>
        <v>978879.5800000001</v>
      </c>
      <c r="F4" s="7">
        <f>F5+F13+F23+F33+F43+F53+F57+F66+F70</f>
        <v>978879.5800000001</v>
      </c>
      <c r="G4" s="7">
        <f>G5+G13+G23+G33+G43+G53+G57+G66+G70</f>
        <v>246645.61000000002</v>
      </c>
    </row>
    <row r="5" spans="1:7" ht="12.75">
      <c r="A5" s="8" t="s">
        <v>9</v>
      </c>
      <c r="B5" s="9">
        <f>SUM(B6:B12)</f>
        <v>799981.6599999999</v>
      </c>
      <c r="C5" s="9">
        <f>SUM(C6:C12)</f>
        <v>3139.37</v>
      </c>
      <c r="D5" s="9">
        <f>SUM(D6:D12)</f>
        <v>803121.03</v>
      </c>
      <c r="E5" s="9">
        <f>SUM(E6:E12)</f>
        <v>761639.3600000001</v>
      </c>
      <c r="F5" s="9">
        <f>SUM(F6:F12)</f>
        <v>761639.3600000001</v>
      </c>
      <c r="G5" s="9">
        <f>SUM(G6:G12)</f>
        <v>41481.670000000006</v>
      </c>
    </row>
    <row r="6" spans="1:7" ht="12.75">
      <c r="A6" s="10" t="s">
        <v>10</v>
      </c>
      <c r="B6" s="11">
        <v>668372.51</v>
      </c>
      <c r="C6" s="11">
        <v>3139.37</v>
      </c>
      <c r="D6" s="11">
        <v>671511.88</v>
      </c>
      <c r="E6" s="11">
        <v>671511.88</v>
      </c>
      <c r="F6" s="11">
        <v>671511.88</v>
      </c>
      <c r="G6" s="11">
        <f>D6-E6</f>
        <v>0</v>
      </c>
    </row>
    <row r="7" spans="1:7" ht="12.75">
      <c r="A7" s="10" t="s">
        <v>11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f aca="true" t="shared" si="0" ref="G7:G70">D7-E7</f>
        <v>0</v>
      </c>
    </row>
    <row r="8" spans="1:7" ht="12.75">
      <c r="A8" s="10" t="s">
        <v>12</v>
      </c>
      <c r="B8" s="11">
        <v>65921.69</v>
      </c>
      <c r="C8" s="11">
        <v>0</v>
      </c>
      <c r="D8" s="11">
        <v>65921.69</v>
      </c>
      <c r="E8" s="11">
        <v>65921.68</v>
      </c>
      <c r="F8" s="11">
        <v>65921.68</v>
      </c>
      <c r="G8" s="11">
        <v>0.01</v>
      </c>
    </row>
    <row r="9" spans="1:7" ht="12.75">
      <c r="A9" s="10" t="s">
        <v>13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f t="shared" si="0"/>
        <v>0</v>
      </c>
    </row>
    <row r="10" spans="1:7" ht="12.75">
      <c r="A10" s="10" t="s">
        <v>14</v>
      </c>
      <c r="B10" s="11">
        <v>65687.46</v>
      </c>
      <c r="C10" s="11">
        <v>0</v>
      </c>
      <c r="D10" s="11">
        <v>65687.46</v>
      </c>
      <c r="E10" s="11">
        <v>24205.8</v>
      </c>
      <c r="F10" s="11">
        <v>24205.8</v>
      </c>
      <c r="G10" s="11">
        <v>41481.66</v>
      </c>
    </row>
    <row r="11" spans="1:7" ht="12.75">
      <c r="A11" s="10" t="s">
        <v>15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f t="shared" si="0"/>
        <v>0</v>
      </c>
    </row>
    <row r="12" spans="1:7" ht="12.75">
      <c r="A12" s="10" t="s">
        <v>16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f t="shared" si="0"/>
        <v>0</v>
      </c>
    </row>
    <row r="13" spans="1:7" ht="12.75">
      <c r="A13" s="8" t="s">
        <v>17</v>
      </c>
      <c r="B13" s="9">
        <f>SUM(B14:B22)</f>
        <v>111100</v>
      </c>
      <c r="C13" s="9">
        <f>SUM(C14:C22)</f>
        <v>29360.63</v>
      </c>
      <c r="D13" s="9">
        <f>SUM(D14:D22)</f>
        <v>140460.63</v>
      </c>
      <c r="E13" s="9">
        <f>SUM(E14:E22)</f>
        <v>65964.63</v>
      </c>
      <c r="F13" s="9">
        <f>SUM(F14:F22)</f>
        <v>65964.63</v>
      </c>
      <c r="G13" s="9">
        <f t="shared" si="0"/>
        <v>74496</v>
      </c>
    </row>
    <row r="14" spans="1:7" ht="12.75">
      <c r="A14" s="10" t="s">
        <v>18</v>
      </c>
      <c r="B14" s="11">
        <v>44700</v>
      </c>
      <c r="C14" s="11">
        <v>29360.63</v>
      </c>
      <c r="D14" s="11">
        <v>74060.63</v>
      </c>
      <c r="E14" s="11">
        <v>28654.5</v>
      </c>
      <c r="F14" s="11">
        <v>28654.5</v>
      </c>
      <c r="G14" s="11">
        <v>45406.13</v>
      </c>
    </row>
    <row r="15" spans="1:7" ht="12.75">
      <c r="A15" s="10" t="s">
        <v>19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f t="shared" si="0"/>
        <v>0</v>
      </c>
    </row>
    <row r="16" spans="1:7" ht="12.75">
      <c r="A16" s="10" t="s">
        <v>20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f t="shared" si="0"/>
        <v>0</v>
      </c>
    </row>
    <row r="17" spans="1:7" ht="12.75">
      <c r="A17" s="10" t="s">
        <v>21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f t="shared" si="0"/>
        <v>0</v>
      </c>
    </row>
    <row r="18" spans="1:7" ht="12.75">
      <c r="A18" s="10" t="s">
        <v>22</v>
      </c>
      <c r="B18" s="11">
        <v>24000</v>
      </c>
      <c r="C18" s="11">
        <v>0</v>
      </c>
      <c r="D18" s="11">
        <v>24000</v>
      </c>
      <c r="E18" s="11">
        <v>9178.13</v>
      </c>
      <c r="F18" s="11">
        <v>9178.13</v>
      </c>
      <c r="G18" s="11">
        <v>14821.87</v>
      </c>
    </row>
    <row r="19" spans="1:7" ht="12.75">
      <c r="A19" s="10" t="s">
        <v>23</v>
      </c>
      <c r="B19" s="11">
        <v>36000</v>
      </c>
      <c r="C19" s="11">
        <v>0</v>
      </c>
      <c r="D19" s="11">
        <v>36000</v>
      </c>
      <c r="E19" s="11">
        <v>26500</v>
      </c>
      <c r="F19" s="11">
        <v>26500</v>
      </c>
      <c r="G19" s="11">
        <v>9500</v>
      </c>
    </row>
    <row r="20" spans="1:7" ht="12.75">
      <c r="A20" s="10" t="s">
        <v>24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f t="shared" si="0"/>
        <v>0</v>
      </c>
    </row>
    <row r="21" spans="1:7" ht="12.75">
      <c r="A21" s="10" t="s">
        <v>25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f t="shared" si="0"/>
        <v>0</v>
      </c>
    </row>
    <row r="22" spans="1:7" ht="12.75">
      <c r="A22" s="10" t="s">
        <v>26</v>
      </c>
      <c r="B22" s="11">
        <v>6400</v>
      </c>
      <c r="C22" s="11">
        <v>0</v>
      </c>
      <c r="D22" s="11">
        <v>6400</v>
      </c>
      <c r="E22" s="11">
        <v>1632</v>
      </c>
      <c r="F22" s="11">
        <v>1632</v>
      </c>
      <c r="G22" s="11">
        <v>4768</v>
      </c>
    </row>
    <row r="23" spans="1:7" ht="12.75">
      <c r="A23" s="8" t="s">
        <v>27</v>
      </c>
      <c r="B23" s="9">
        <f>SUM(B24:B32)</f>
        <v>154113</v>
      </c>
      <c r="C23" s="9">
        <f>SUM(C24:C32)</f>
        <v>-2500</v>
      </c>
      <c r="D23" s="9">
        <f>SUM(D24:D32)</f>
        <v>151613</v>
      </c>
      <c r="E23" s="9">
        <f>SUM(E24:E32)</f>
        <v>78789.6</v>
      </c>
      <c r="F23" s="9">
        <f>SUM(F24:F32)</f>
        <v>78789.6</v>
      </c>
      <c r="G23" s="9">
        <f t="shared" si="0"/>
        <v>72823.4</v>
      </c>
    </row>
    <row r="24" spans="1:7" ht="12.75">
      <c r="A24" s="10" t="s">
        <v>28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f t="shared" si="0"/>
        <v>0</v>
      </c>
    </row>
    <row r="25" spans="1:7" ht="12.75">
      <c r="A25" s="10" t="s">
        <v>29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f t="shared" si="0"/>
        <v>0</v>
      </c>
    </row>
    <row r="26" spans="1:7" ht="12.75">
      <c r="A26" s="10" t="s">
        <v>30</v>
      </c>
      <c r="B26" s="11">
        <v>53200</v>
      </c>
      <c r="C26" s="11">
        <v>0</v>
      </c>
      <c r="D26" s="11">
        <v>53200</v>
      </c>
      <c r="E26" s="11">
        <v>48000.18</v>
      </c>
      <c r="F26" s="11">
        <v>48000.18</v>
      </c>
      <c r="G26" s="11">
        <v>5199.82</v>
      </c>
    </row>
    <row r="27" spans="1:7" ht="12.75">
      <c r="A27" s="10" t="s">
        <v>31</v>
      </c>
      <c r="B27" s="11">
        <v>7200</v>
      </c>
      <c r="C27" s="11">
        <v>0</v>
      </c>
      <c r="D27" s="11">
        <v>7200</v>
      </c>
      <c r="E27" s="11">
        <v>4928.12</v>
      </c>
      <c r="F27" s="11">
        <v>4928.12</v>
      </c>
      <c r="G27" s="11">
        <v>2271.88</v>
      </c>
    </row>
    <row r="28" spans="1:7" ht="12.75">
      <c r="A28" s="10" t="s">
        <v>32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f t="shared" si="0"/>
        <v>0</v>
      </c>
    </row>
    <row r="29" spans="1:7" ht="12.75">
      <c r="A29" s="10" t="s">
        <v>33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f t="shared" si="0"/>
        <v>0</v>
      </c>
    </row>
    <row r="30" spans="1:7" ht="12.75">
      <c r="A30" s="10" t="s">
        <v>34</v>
      </c>
      <c r="B30" s="11">
        <v>10500</v>
      </c>
      <c r="C30" s="11">
        <v>-2500</v>
      </c>
      <c r="D30" s="11">
        <v>8000</v>
      </c>
      <c r="E30" s="11">
        <v>1129</v>
      </c>
      <c r="F30" s="11">
        <v>1129</v>
      </c>
      <c r="G30" s="11">
        <v>6871</v>
      </c>
    </row>
    <row r="31" spans="1:7" ht="12.75">
      <c r="A31" s="10" t="s">
        <v>35</v>
      </c>
      <c r="B31" s="11">
        <v>65500</v>
      </c>
      <c r="C31" s="11">
        <v>0</v>
      </c>
      <c r="D31" s="11">
        <v>65500</v>
      </c>
      <c r="E31" s="11">
        <v>10011.3</v>
      </c>
      <c r="F31" s="11">
        <v>10011.3</v>
      </c>
      <c r="G31" s="11">
        <v>55488.7</v>
      </c>
    </row>
    <row r="32" spans="1:7" ht="12.75">
      <c r="A32" s="10" t="s">
        <v>36</v>
      </c>
      <c r="B32" s="11">
        <v>17713</v>
      </c>
      <c r="C32" s="11">
        <v>0</v>
      </c>
      <c r="D32" s="11">
        <v>17713</v>
      </c>
      <c r="E32" s="11">
        <v>14721</v>
      </c>
      <c r="F32" s="11">
        <v>14721</v>
      </c>
      <c r="G32" s="11">
        <v>2992</v>
      </c>
    </row>
    <row r="33" spans="1:7" ht="12.75">
      <c r="A33" s="8" t="s">
        <v>37</v>
      </c>
      <c r="B33" s="9">
        <f>SUM(B34:B42)</f>
        <v>0</v>
      </c>
      <c r="C33" s="9">
        <f>SUM(C34:C42)</f>
        <v>0</v>
      </c>
      <c r="D33" s="9">
        <f>SUM(D34:D42)</f>
        <v>0</v>
      </c>
      <c r="E33" s="9">
        <f>SUM(E34:E42)</f>
        <v>0</v>
      </c>
      <c r="F33" s="9">
        <f>SUM(F34:F42)</f>
        <v>0</v>
      </c>
      <c r="G33" s="9">
        <f t="shared" si="0"/>
        <v>0</v>
      </c>
    </row>
    <row r="34" spans="1:7" ht="12.75">
      <c r="A34" s="10" t="s">
        <v>38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f t="shared" si="0"/>
        <v>0</v>
      </c>
    </row>
    <row r="35" spans="1:7" ht="12.75">
      <c r="A35" s="10" t="s">
        <v>39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f t="shared" si="0"/>
        <v>0</v>
      </c>
    </row>
    <row r="36" spans="1:7" ht="12.75">
      <c r="A36" s="10" t="s">
        <v>40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f t="shared" si="0"/>
        <v>0</v>
      </c>
    </row>
    <row r="37" spans="1:7" ht="12.75">
      <c r="A37" s="10" t="s">
        <v>41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f t="shared" si="0"/>
        <v>0</v>
      </c>
    </row>
    <row r="38" spans="1:7" ht="12.75">
      <c r="A38" s="10" t="s">
        <v>42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f t="shared" si="0"/>
        <v>0</v>
      </c>
    </row>
    <row r="39" spans="1:7" ht="12.75">
      <c r="A39" s="10" t="s">
        <v>43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f t="shared" si="0"/>
        <v>0</v>
      </c>
    </row>
    <row r="40" spans="1:7" ht="12.75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f t="shared" si="0"/>
        <v>0</v>
      </c>
    </row>
    <row r="41" spans="1:7" ht="12.75">
      <c r="A41" s="10" t="s">
        <v>45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f t="shared" si="0"/>
        <v>0</v>
      </c>
    </row>
    <row r="42" spans="1:7" ht="12.75">
      <c r="A42" s="10" t="s">
        <v>46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f t="shared" si="0"/>
        <v>0</v>
      </c>
    </row>
    <row r="43" spans="1:7" ht="12.75">
      <c r="A43" s="8" t="s">
        <v>47</v>
      </c>
      <c r="B43" s="9">
        <f>SUM(B44:B52)</f>
        <v>114348.87</v>
      </c>
      <c r="C43" s="9">
        <f>SUM(C44:C52)</f>
        <v>-30000</v>
      </c>
      <c r="D43" s="9">
        <f>SUM(D44:D52)</f>
        <v>84348.87</v>
      </c>
      <c r="E43" s="9">
        <f>SUM(E44:E52)</f>
        <v>72485.99</v>
      </c>
      <c r="F43" s="9">
        <f>SUM(F44:F52)</f>
        <v>72485.99</v>
      </c>
      <c r="G43" s="9">
        <f t="shared" si="0"/>
        <v>11862.87999999999</v>
      </c>
    </row>
    <row r="44" spans="1:7" ht="12.75">
      <c r="A44" s="10" t="s">
        <v>48</v>
      </c>
      <c r="B44" s="11">
        <v>114348.87</v>
      </c>
      <c r="C44" s="11">
        <v>-30000</v>
      </c>
      <c r="D44" s="11">
        <v>84348.87</v>
      </c>
      <c r="E44" s="11">
        <v>72485.99</v>
      </c>
      <c r="F44" s="11">
        <v>72485.99</v>
      </c>
      <c r="G44" s="11">
        <v>11862.88</v>
      </c>
    </row>
    <row r="45" spans="1:7" ht="12.75">
      <c r="A45" s="10" t="s">
        <v>49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f t="shared" si="0"/>
        <v>0</v>
      </c>
    </row>
    <row r="46" spans="1:7" ht="12.75">
      <c r="A46" s="10" t="s">
        <v>50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f t="shared" si="0"/>
        <v>0</v>
      </c>
    </row>
    <row r="47" spans="1:7" ht="12.75">
      <c r="A47" s="10" t="s">
        <v>51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f t="shared" si="0"/>
        <v>0</v>
      </c>
    </row>
    <row r="48" spans="1:7" ht="12.75">
      <c r="A48" s="10" t="s">
        <v>52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f t="shared" si="0"/>
        <v>0</v>
      </c>
    </row>
    <row r="49" spans="1:7" ht="12.75">
      <c r="A49" s="10" t="s">
        <v>53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f t="shared" si="0"/>
        <v>0</v>
      </c>
    </row>
    <row r="50" spans="1:7" ht="12.75">
      <c r="A50" s="10" t="s">
        <v>54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f t="shared" si="0"/>
        <v>0</v>
      </c>
    </row>
    <row r="51" spans="1:7" ht="12.75">
      <c r="A51" s="10" t="s">
        <v>55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f t="shared" si="0"/>
        <v>0</v>
      </c>
    </row>
    <row r="52" spans="1:7" ht="12.75">
      <c r="A52" s="10" t="s">
        <v>56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f t="shared" si="0"/>
        <v>0</v>
      </c>
    </row>
    <row r="53" spans="1:7" ht="12.75">
      <c r="A53" s="8" t="s">
        <v>57</v>
      </c>
      <c r="B53" s="9">
        <f>SUM(B54:B56)</f>
        <v>45981.66</v>
      </c>
      <c r="C53" s="9">
        <f>SUM(C54:C56)</f>
        <v>0</v>
      </c>
      <c r="D53" s="9">
        <f>SUM(D54:D56)</f>
        <v>45981.66</v>
      </c>
      <c r="E53" s="9">
        <f>SUM(E54:E56)</f>
        <v>0</v>
      </c>
      <c r="F53" s="9">
        <f>SUM(F54:F56)</f>
        <v>0</v>
      </c>
      <c r="G53" s="9">
        <f t="shared" si="0"/>
        <v>45981.66</v>
      </c>
    </row>
    <row r="54" spans="1:7" ht="12.75">
      <c r="A54" s="10" t="s">
        <v>58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f t="shared" si="0"/>
        <v>0</v>
      </c>
    </row>
    <row r="55" spans="1:7" ht="12.75">
      <c r="A55" s="10" t="s">
        <v>59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f t="shared" si="0"/>
        <v>0</v>
      </c>
    </row>
    <row r="56" spans="1:7" ht="12.75">
      <c r="A56" s="10" t="s">
        <v>60</v>
      </c>
      <c r="B56" s="11">
        <v>45981.66</v>
      </c>
      <c r="C56" s="11">
        <v>0</v>
      </c>
      <c r="D56" s="11">
        <v>45981.66</v>
      </c>
      <c r="E56" s="11">
        <v>0</v>
      </c>
      <c r="F56" s="11">
        <v>0</v>
      </c>
      <c r="G56" s="11">
        <v>45981.66</v>
      </c>
    </row>
    <row r="57" spans="1:7" ht="12.75">
      <c r="A57" s="8" t="s">
        <v>61</v>
      </c>
      <c r="B57" s="9">
        <f>SUM(B58:B65)</f>
        <v>0</v>
      </c>
      <c r="C57" s="9">
        <f>SUM(C58:C65)</f>
        <v>0</v>
      </c>
      <c r="D57" s="9">
        <f>SUM(D58:D65)</f>
        <v>0</v>
      </c>
      <c r="E57" s="9">
        <f>SUM(E58:E65)</f>
        <v>0</v>
      </c>
      <c r="F57" s="9">
        <f>SUM(F58:F65)</f>
        <v>0</v>
      </c>
      <c r="G57" s="9">
        <f t="shared" si="0"/>
        <v>0</v>
      </c>
    </row>
    <row r="58" spans="1:7" ht="12.75">
      <c r="A58" s="10" t="s">
        <v>62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f t="shared" si="0"/>
        <v>0</v>
      </c>
    </row>
    <row r="59" spans="1:7" ht="12.75">
      <c r="A59" s="10" t="s">
        <v>63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f t="shared" si="0"/>
        <v>0</v>
      </c>
    </row>
    <row r="60" spans="1:7" ht="12.75">
      <c r="A60" s="10" t="s">
        <v>64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f t="shared" si="0"/>
        <v>0</v>
      </c>
    </row>
    <row r="61" spans="1:7" ht="12.75">
      <c r="A61" s="10" t="s">
        <v>65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f t="shared" si="0"/>
        <v>0</v>
      </c>
    </row>
    <row r="62" spans="1:7" ht="12.75">
      <c r="A62" s="10" t="s">
        <v>66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f t="shared" si="0"/>
        <v>0</v>
      </c>
    </row>
    <row r="63" spans="1:7" ht="12.75">
      <c r="A63" s="10" t="s">
        <v>67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f t="shared" si="0"/>
        <v>0</v>
      </c>
    </row>
    <row r="64" spans="1:7" ht="12.75">
      <c r="A64" s="10" t="s">
        <v>68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f t="shared" si="0"/>
        <v>0</v>
      </c>
    </row>
    <row r="65" spans="1:7" ht="12.75">
      <c r="A65" s="10" t="s">
        <v>69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f t="shared" si="0"/>
        <v>0</v>
      </c>
    </row>
    <row r="66" spans="1:7" ht="12.75">
      <c r="A66" s="8" t="s">
        <v>70</v>
      </c>
      <c r="B66" s="9">
        <f>SUM(B67:B69)</f>
        <v>0</v>
      </c>
      <c r="C66" s="9">
        <f>SUM(C67:C69)</f>
        <v>0</v>
      </c>
      <c r="D66" s="9">
        <f>SUM(D67:D69)</f>
        <v>0</v>
      </c>
      <c r="E66" s="9">
        <f>SUM(E67:E69)</f>
        <v>0</v>
      </c>
      <c r="F66" s="9">
        <f>SUM(F67:F69)</f>
        <v>0</v>
      </c>
      <c r="G66" s="9">
        <f t="shared" si="0"/>
        <v>0</v>
      </c>
    </row>
    <row r="67" spans="1:7" ht="12.75">
      <c r="A67" s="10" t="s">
        <v>71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f t="shared" si="0"/>
        <v>0</v>
      </c>
    </row>
    <row r="68" spans="1:7" ht="12.75">
      <c r="A68" s="10" t="s">
        <v>72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f t="shared" si="0"/>
        <v>0</v>
      </c>
    </row>
    <row r="69" spans="1:7" ht="12.75">
      <c r="A69" s="10" t="s">
        <v>73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f t="shared" si="0"/>
        <v>0</v>
      </c>
    </row>
    <row r="70" spans="1:7" ht="12.75">
      <c r="A70" s="8" t="s">
        <v>74</v>
      </c>
      <c r="B70" s="9">
        <f>SUM(B71:B77)</f>
        <v>0</v>
      </c>
      <c r="C70" s="9">
        <f>SUM(C71:C77)</f>
        <v>0</v>
      </c>
      <c r="D70" s="9">
        <f>SUM(D71:D77)</f>
        <v>0</v>
      </c>
      <c r="E70" s="9">
        <f>SUM(E71:E77)</f>
        <v>0</v>
      </c>
      <c r="F70" s="9">
        <f>SUM(F71:F77)</f>
        <v>0</v>
      </c>
      <c r="G70" s="9">
        <f t="shared" si="0"/>
        <v>0</v>
      </c>
    </row>
    <row r="71" spans="1:7" ht="12.75">
      <c r="A71" s="10" t="s">
        <v>75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f aca="true" t="shared" si="1" ref="G71:G77">D71-E71</f>
        <v>0</v>
      </c>
    </row>
    <row r="72" spans="1:7" ht="12.75">
      <c r="A72" s="10" t="s">
        <v>76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f t="shared" si="1"/>
        <v>0</v>
      </c>
    </row>
    <row r="73" spans="1:7" ht="12.75">
      <c r="A73" s="10" t="s">
        <v>77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f t="shared" si="1"/>
        <v>0</v>
      </c>
    </row>
    <row r="74" spans="1:7" ht="12.75">
      <c r="A74" s="10" t="s">
        <v>78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f t="shared" si="1"/>
        <v>0</v>
      </c>
    </row>
    <row r="75" spans="1:7" ht="12.75">
      <c r="A75" s="10" t="s">
        <v>79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f t="shared" si="1"/>
        <v>0</v>
      </c>
    </row>
    <row r="76" spans="1:7" ht="12.75">
      <c r="A76" s="10" t="s">
        <v>80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f t="shared" si="1"/>
        <v>0</v>
      </c>
    </row>
    <row r="77" spans="1:7" ht="12.75">
      <c r="A77" s="10" t="s">
        <v>81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f t="shared" si="1"/>
        <v>0</v>
      </c>
    </row>
    <row r="78" spans="1:7" ht="4.5" customHeight="1">
      <c r="A78" s="12"/>
      <c r="B78" s="13"/>
      <c r="C78" s="13"/>
      <c r="D78" s="13"/>
      <c r="E78" s="13"/>
      <c r="F78" s="13"/>
      <c r="G78" s="13"/>
    </row>
    <row r="79" spans="1:7" ht="12.75">
      <c r="A79" s="12" t="s">
        <v>82</v>
      </c>
      <c r="B79" s="13">
        <f>B80+B88+B98+B108+B118+B128+B132+B141+B145</f>
        <v>0</v>
      </c>
      <c r="C79" s="13">
        <f>C80+C88+C98+C108+C118+C128+C132+C141+C145</f>
        <v>0</v>
      </c>
      <c r="D79" s="13">
        <f>D80+D88+D98+D108+D118+D128+D132+D141+D145</f>
        <v>0</v>
      </c>
      <c r="E79" s="13">
        <f>E80+E88+E98+E108+E118+E128+E132+E141+E145</f>
        <v>0</v>
      </c>
      <c r="F79" s="13">
        <f>F80+F88+F98+F108+F118+F128+F132+F141+F145</f>
        <v>0</v>
      </c>
      <c r="G79" s="13">
        <f>G80+G88+G98+G108+G118+G128+G132+G141+G145</f>
        <v>0</v>
      </c>
    </row>
    <row r="80" spans="1:7" ht="12.75">
      <c r="A80" s="14" t="s">
        <v>9</v>
      </c>
      <c r="B80" s="13">
        <f>SUM(B81:B87)</f>
        <v>0</v>
      </c>
      <c r="C80" s="13">
        <f>SUM(C81:C87)</f>
        <v>0</v>
      </c>
      <c r="D80" s="13">
        <f>SUM(D81:D87)</f>
        <v>0</v>
      </c>
      <c r="E80" s="13">
        <f>SUM(E81:E87)</f>
        <v>0</v>
      </c>
      <c r="F80" s="13">
        <f>SUM(F81:F87)</f>
        <v>0</v>
      </c>
      <c r="G80" s="13">
        <f>SUM(G81:G87)</f>
        <v>0</v>
      </c>
    </row>
    <row r="81" spans="1:7" ht="12.75">
      <c r="A81" s="15" t="s">
        <v>10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f aca="true" t="shared" si="2" ref="G81:G144">D81-E81</f>
        <v>0</v>
      </c>
    </row>
    <row r="82" spans="1:7" ht="12.75">
      <c r="A82" s="15" t="s">
        <v>11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f t="shared" si="2"/>
        <v>0</v>
      </c>
    </row>
    <row r="83" spans="1:7" ht="12.75">
      <c r="A83" s="15" t="s">
        <v>12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f t="shared" si="2"/>
        <v>0</v>
      </c>
    </row>
    <row r="84" spans="1:7" ht="12.75">
      <c r="A84" s="15" t="s">
        <v>13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f t="shared" si="2"/>
        <v>0</v>
      </c>
    </row>
    <row r="85" spans="1:7" ht="12.75">
      <c r="A85" s="15" t="s">
        <v>14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f t="shared" si="2"/>
        <v>0</v>
      </c>
    </row>
    <row r="86" spans="1:7" ht="12.75">
      <c r="A86" s="15" t="s">
        <v>15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f t="shared" si="2"/>
        <v>0</v>
      </c>
    </row>
    <row r="87" spans="1:7" ht="12.75">
      <c r="A87" s="15" t="s">
        <v>16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f t="shared" si="2"/>
        <v>0</v>
      </c>
    </row>
    <row r="88" spans="1:7" ht="12.75">
      <c r="A88" s="14" t="s">
        <v>17</v>
      </c>
      <c r="B88" s="13">
        <f>SUM(B89:B97)</f>
        <v>0</v>
      </c>
      <c r="C88" s="13">
        <f>SUM(C89:C97)</f>
        <v>0</v>
      </c>
      <c r="D88" s="13">
        <f>SUM(D89:D97)</f>
        <v>0</v>
      </c>
      <c r="E88" s="13">
        <f>SUM(E89:E97)</f>
        <v>0</v>
      </c>
      <c r="F88" s="13">
        <f>SUM(F89:F97)</f>
        <v>0</v>
      </c>
      <c r="G88" s="13">
        <f t="shared" si="2"/>
        <v>0</v>
      </c>
    </row>
    <row r="89" spans="1:7" ht="12.75">
      <c r="A89" s="15" t="s">
        <v>18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f t="shared" si="2"/>
        <v>0</v>
      </c>
    </row>
    <row r="90" spans="1:7" ht="12.75">
      <c r="A90" s="15" t="s">
        <v>19</v>
      </c>
      <c r="B90" s="16">
        <v>0</v>
      </c>
      <c r="C90" s="16">
        <v>0</v>
      </c>
      <c r="D90" s="16">
        <v>0</v>
      </c>
      <c r="E90" s="16">
        <v>0</v>
      </c>
      <c r="F90" s="16">
        <v>0</v>
      </c>
      <c r="G90" s="16">
        <f t="shared" si="2"/>
        <v>0</v>
      </c>
    </row>
    <row r="91" spans="1:7" ht="12.75">
      <c r="A91" s="15" t="s">
        <v>20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f t="shared" si="2"/>
        <v>0</v>
      </c>
    </row>
    <row r="92" spans="1:7" ht="12.75">
      <c r="A92" s="15" t="s">
        <v>21</v>
      </c>
      <c r="B92" s="16">
        <v>0</v>
      </c>
      <c r="C92" s="16">
        <v>0</v>
      </c>
      <c r="D92" s="16">
        <v>0</v>
      </c>
      <c r="E92" s="16">
        <v>0</v>
      </c>
      <c r="F92" s="16">
        <v>0</v>
      </c>
      <c r="G92" s="16">
        <f t="shared" si="2"/>
        <v>0</v>
      </c>
    </row>
    <row r="93" spans="1:7" ht="12.75">
      <c r="A93" s="15" t="s">
        <v>22</v>
      </c>
      <c r="B93" s="16">
        <v>0</v>
      </c>
      <c r="C93" s="16">
        <v>0</v>
      </c>
      <c r="D93" s="16">
        <v>0</v>
      </c>
      <c r="E93" s="16">
        <v>0</v>
      </c>
      <c r="F93" s="16">
        <v>0</v>
      </c>
      <c r="G93" s="16">
        <f t="shared" si="2"/>
        <v>0</v>
      </c>
    </row>
    <row r="94" spans="1:7" ht="12.75">
      <c r="A94" s="15" t="s">
        <v>23</v>
      </c>
      <c r="B94" s="16">
        <v>0</v>
      </c>
      <c r="C94" s="16">
        <v>0</v>
      </c>
      <c r="D94" s="16">
        <v>0</v>
      </c>
      <c r="E94" s="16">
        <v>0</v>
      </c>
      <c r="F94" s="16">
        <v>0</v>
      </c>
      <c r="G94" s="16">
        <f t="shared" si="2"/>
        <v>0</v>
      </c>
    </row>
    <row r="95" spans="1:7" ht="12.75">
      <c r="A95" s="15" t="s">
        <v>24</v>
      </c>
      <c r="B95" s="16">
        <v>0</v>
      </c>
      <c r="C95" s="16">
        <v>0</v>
      </c>
      <c r="D95" s="16">
        <v>0</v>
      </c>
      <c r="E95" s="16">
        <v>0</v>
      </c>
      <c r="F95" s="16">
        <v>0</v>
      </c>
      <c r="G95" s="16">
        <f t="shared" si="2"/>
        <v>0</v>
      </c>
    </row>
    <row r="96" spans="1:7" ht="12.75">
      <c r="A96" s="15" t="s">
        <v>25</v>
      </c>
      <c r="B96" s="16">
        <v>0</v>
      </c>
      <c r="C96" s="16">
        <v>0</v>
      </c>
      <c r="D96" s="16">
        <v>0</v>
      </c>
      <c r="E96" s="16">
        <v>0</v>
      </c>
      <c r="F96" s="16">
        <v>0</v>
      </c>
      <c r="G96" s="16">
        <f t="shared" si="2"/>
        <v>0</v>
      </c>
    </row>
    <row r="97" spans="1:7" ht="12.75">
      <c r="A97" s="15" t="s">
        <v>26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f t="shared" si="2"/>
        <v>0</v>
      </c>
    </row>
    <row r="98" spans="1:7" ht="12.75">
      <c r="A98" s="14" t="s">
        <v>27</v>
      </c>
      <c r="B98" s="13">
        <f>SUM(B99:B107)</f>
        <v>0</v>
      </c>
      <c r="C98" s="13">
        <f>SUM(C99:C107)</f>
        <v>0</v>
      </c>
      <c r="D98" s="13">
        <f>SUM(D99:D107)</f>
        <v>0</v>
      </c>
      <c r="E98" s="13">
        <f>SUM(E99:E107)</f>
        <v>0</v>
      </c>
      <c r="F98" s="13">
        <f>SUM(F99:F107)</f>
        <v>0</v>
      </c>
      <c r="G98" s="13">
        <f t="shared" si="2"/>
        <v>0</v>
      </c>
    </row>
    <row r="99" spans="1:7" ht="12.75">
      <c r="A99" s="15" t="s">
        <v>28</v>
      </c>
      <c r="B99" s="16">
        <v>0</v>
      </c>
      <c r="C99" s="16">
        <v>0</v>
      </c>
      <c r="D99" s="16">
        <v>0</v>
      </c>
      <c r="E99" s="16">
        <v>0</v>
      </c>
      <c r="F99" s="16">
        <v>0</v>
      </c>
      <c r="G99" s="16">
        <f t="shared" si="2"/>
        <v>0</v>
      </c>
    </row>
    <row r="100" spans="1:7" ht="12.75">
      <c r="A100" s="15" t="s">
        <v>29</v>
      </c>
      <c r="B100" s="16">
        <v>0</v>
      </c>
      <c r="C100" s="16">
        <v>0</v>
      </c>
      <c r="D100" s="16">
        <v>0</v>
      </c>
      <c r="E100" s="16">
        <v>0</v>
      </c>
      <c r="F100" s="16">
        <v>0</v>
      </c>
      <c r="G100" s="16">
        <f t="shared" si="2"/>
        <v>0</v>
      </c>
    </row>
    <row r="101" spans="1:7" ht="12.75">
      <c r="A101" s="15" t="s">
        <v>30</v>
      </c>
      <c r="B101" s="16">
        <v>0</v>
      </c>
      <c r="C101" s="16">
        <v>0</v>
      </c>
      <c r="D101" s="16">
        <v>0</v>
      </c>
      <c r="E101" s="16">
        <v>0</v>
      </c>
      <c r="F101" s="16">
        <v>0</v>
      </c>
      <c r="G101" s="16">
        <f t="shared" si="2"/>
        <v>0</v>
      </c>
    </row>
    <row r="102" spans="1:7" ht="12.75">
      <c r="A102" s="15" t="s">
        <v>31</v>
      </c>
      <c r="B102" s="16">
        <v>0</v>
      </c>
      <c r="C102" s="16">
        <v>0</v>
      </c>
      <c r="D102" s="16">
        <v>0</v>
      </c>
      <c r="E102" s="16">
        <v>0</v>
      </c>
      <c r="F102" s="16">
        <v>0</v>
      </c>
      <c r="G102" s="16">
        <f t="shared" si="2"/>
        <v>0</v>
      </c>
    </row>
    <row r="103" spans="1:7" ht="12.75">
      <c r="A103" s="15" t="s">
        <v>32</v>
      </c>
      <c r="B103" s="16">
        <v>0</v>
      </c>
      <c r="C103" s="16">
        <v>0</v>
      </c>
      <c r="D103" s="16">
        <v>0</v>
      </c>
      <c r="E103" s="16">
        <v>0</v>
      </c>
      <c r="F103" s="16">
        <v>0</v>
      </c>
      <c r="G103" s="16">
        <f t="shared" si="2"/>
        <v>0</v>
      </c>
    </row>
    <row r="104" spans="1:7" ht="12.75">
      <c r="A104" s="15" t="s">
        <v>33</v>
      </c>
      <c r="B104" s="16"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f t="shared" si="2"/>
        <v>0</v>
      </c>
    </row>
    <row r="105" spans="1:7" ht="12.75">
      <c r="A105" s="15" t="s">
        <v>34</v>
      </c>
      <c r="B105" s="16">
        <v>0</v>
      </c>
      <c r="C105" s="16">
        <v>0</v>
      </c>
      <c r="D105" s="16">
        <v>0</v>
      </c>
      <c r="E105" s="16">
        <v>0</v>
      </c>
      <c r="F105" s="16">
        <v>0</v>
      </c>
      <c r="G105" s="16">
        <f t="shared" si="2"/>
        <v>0</v>
      </c>
    </row>
    <row r="106" spans="1:7" ht="12.75">
      <c r="A106" s="15" t="s">
        <v>35</v>
      </c>
      <c r="B106" s="16">
        <v>0</v>
      </c>
      <c r="C106" s="16">
        <v>0</v>
      </c>
      <c r="D106" s="16">
        <v>0</v>
      </c>
      <c r="E106" s="16">
        <v>0</v>
      </c>
      <c r="F106" s="16">
        <v>0</v>
      </c>
      <c r="G106" s="16">
        <f t="shared" si="2"/>
        <v>0</v>
      </c>
    </row>
    <row r="107" spans="1:7" ht="12.75">
      <c r="A107" s="15" t="s">
        <v>36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f t="shared" si="2"/>
        <v>0</v>
      </c>
    </row>
    <row r="108" spans="1:7" ht="12.75">
      <c r="A108" s="14" t="s">
        <v>37</v>
      </c>
      <c r="B108" s="13">
        <f>SUM(B109:B117)</f>
        <v>0</v>
      </c>
      <c r="C108" s="13">
        <f>SUM(C109:C117)</f>
        <v>0</v>
      </c>
      <c r="D108" s="13">
        <f>SUM(D109:D117)</f>
        <v>0</v>
      </c>
      <c r="E108" s="13">
        <f>SUM(E109:E117)</f>
        <v>0</v>
      </c>
      <c r="F108" s="13">
        <f>SUM(F109:F117)</f>
        <v>0</v>
      </c>
      <c r="G108" s="13">
        <f t="shared" si="2"/>
        <v>0</v>
      </c>
    </row>
    <row r="109" spans="1:7" ht="12.75">
      <c r="A109" s="15" t="s">
        <v>38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f t="shared" si="2"/>
        <v>0</v>
      </c>
    </row>
    <row r="110" spans="1:7" ht="12.75">
      <c r="A110" s="15" t="s">
        <v>39</v>
      </c>
      <c r="B110" s="16">
        <v>0</v>
      </c>
      <c r="C110" s="16">
        <v>0</v>
      </c>
      <c r="D110" s="16">
        <v>0</v>
      </c>
      <c r="E110" s="16">
        <v>0</v>
      </c>
      <c r="F110" s="16">
        <v>0</v>
      </c>
      <c r="G110" s="16">
        <f t="shared" si="2"/>
        <v>0</v>
      </c>
    </row>
    <row r="111" spans="1:7" ht="12.75">
      <c r="A111" s="15" t="s">
        <v>40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f t="shared" si="2"/>
        <v>0</v>
      </c>
    </row>
    <row r="112" spans="1:7" ht="12.75">
      <c r="A112" s="15" t="s">
        <v>41</v>
      </c>
      <c r="B112" s="16">
        <v>0</v>
      </c>
      <c r="C112" s="16">
        <v>0</v>
      </c>
      <c r="D112" s="16">
        <v>0</v>
      </c>
      <c r="E112" s="16">
        <v>0</v>
      </c>
      <c r="F112" s="16">
        <v>0</v>
      </c>
      <c r="G112" s="16">
        <f t="shared" si="2"/>
        <v>0</v>
      </c>
    </row>
    <row r="113" spans="1:7" ht="12.75">
      <c r="A113" s="15" t="s">
        <v>42</v>
      </c>
      <c r="B113" s="16">
        <v>0</v>
      </c>
      <c r="C113" s="16">
        <v>0</v>
      </c>
      <c r="D113" s="16">
        <v>0</v>
      </c>
      <c r="E113" s="16">
        <v>0</v>
      </c>
      <c r="F113" s="16">
        <v>0</v>
      </c>
      <c r="G113" s="16">
        <f t="shared" si="2"/>
        <v>0</v>
      </c>
    </row>
    <row r="114" spans="1:7" ht="12.75">
      <c r="A114" s="15" t="s">
        <v>43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f t="shared" si="2"/>
        <v>0</v>
      </c>
    </row>
    <row r="115" spans="1:7" ht="12.75">
      <c r="A115" s="15" t="s">
        <v>44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f t="shared" si="2"/>
        <v>0</v>
      </c>
    </row>
    <row r="116" spans="1:7" ht="12.75">
      <c r="A116" s="15" t="s">
        <v>45</v>
      </c>
      <c r="B116" s="16">
        <v>0</v>
      </c>
      <c r="C116" s="16">
        <v>0</v>
      </c>
      <c r="D116" s="16">
        <v>0</v>
      </c>
      <c r="E116" s="16">
        <v>0</v>
      </c>
      <c r="F116" s="16">
        <v>0</v>
      </c>
      <c r="G116" s="16">
        <f t="shared" si="2"/>
        <v>0</v>
      </c>
    </row>
    <row r="117" spans="1:7" ht="12.75">
      <c r="A117" s="15" t="s">
        <v>46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f t="shared" si="2"/>
        <v>0</v>
      </c>
    </row>
    <row r="118" spans="1:7" ht="12.75">
      <c r="A118" s="14" t="s">
        <v>47</v>
      </c>
      <c r="B118" s="13">
        <f>SUM(B119:B127)</f>
        <v>0</v>
      </c>
      <c r="C118" s="13">
        <f>SUM(C119:C127)</f>
        <v>0</v>
      </c>
      <c r="D118" s="13">
        <f>SUM(D119:D127)</f>
        <v>0</v>
      </c>
      <c r="E118" s="13">
        <f>SUM(E119:E127)</f>
        <v>0</v>
      </c>
      <c r="F118" s="13">
        <f>SUM(F119:F127)</f>
        <v>0</v>
      </c>
      <c r="G118" s="13">
        <f t="shared" si="2"/>
        <v>0</v>
      </c>
    </row>
    <row r="119" spans="1:7" ht="12.75">
      <c r="A119" s="15" t="s">
        <v>48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f t="shared" si="2"/>
        <v>0</v>
      </c>
    </row>
    <row r="120" spans="1:7" ht="12.75">
      <c r="A120" s="15" t="s">
        <v>49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f t="shared" si="2"/>
        <v>0</v>
      </c>
    </row>
    <row r="121" spans="1:7" ht="12.75">
      <c r="A121" s="15" t="s">
        <v>50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f t="shared" si="2"/>
        <v>0</v>
      </c>
    </row>
    <row r="122" spans="1:7" ht="12.75">
      <c r="A122" s="15" t="s">
        <v>51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f t="shared" si="2"/>
        <v>0</v>
      </c>
    </row>
    <row r="123" spans="1:7" ht="12.75">
      <c r="A123" s="15" t="s">
        <v>52</v>
      </c>
      <c r="B123" s="16">
        <v>0</v>
      </c>
      <c r="C123" s="16">
        <v>0</v>
      </c>
      <c r="D123" s="16">
        <v>0</v>
      </c>
      <c r="E123" s="16">
        <v>0</v>
      </c>
      <c r="F123" s="16">
        <v>0</v>
      </c>
      <c r="G123" s="16">
        <f t="shared" si="2"/>
        <v>0</v>
      </c>
    </row>
    <row r="124" spans="1:7" ht="12.75">
      <c r="A124" s="15" t="s">
        <v>53</v>
      </c>
      <c r="B124" s="16">
        <v>0</v>
      </c>
      <c r="C124" s="16">
        <v>0</v>
      </c>
      <c r="D124" s="16">
        <v>0</v>
      </c>
      <c r="E124" s="16">
        <v>0</v>
      </c>
      <c r="F124" s="16">
        <v>0</v>
      </c>
      <c r="G124" s="16">
        <f t="shared" si="2"/>
        <v>0</v>
      </c>
    </row>
    <row r="125" spans="1:7" ht="12.75">
      <c r="A125" s="15" t="s">
        <v>54</v>
      </c>
      <c r="B125" s="16">
        <v>0</v>
      </c>
      <c r="C125" s="16">
        <v>0</v>
      </c>
      <c r="D125" s="16">
        <v>0</v>
      </c>
      <c r="E125" s="16">
        <v>0</v>
      </c>
      <c r="F125" s="16">
        <v>0</v>
      </c>
      <c r="G125" s="16">
        <f t="shared" si="2"/>
        <v>0</v>
      </c>
    </row>
    <row r="126" spans="1:7" ht="12.75">
      <c r="A126" s="15" t="s">
        <v>55</v>
      </c>
      <c r="B126" s="16">
        <v>0</v>
      </c>
      <c r="C126" s="16">
        <v>0</v>
      </c>
      <c r="D126" s="16">
        <v>0</v>
      </c>
      <c r="E126" s="16">
        <v>0</v>
      </c>
      <c r="F126" s="16">
        <v>0</v>
      </c>
      <c r="G126" s="16">
        <f t="shared" si="2"/>
        <v>0</v>
      </c>
    </row>
    <row r="127" spans="1:7" ht="12.75">
      <c r="A127" s="15" t="s">
        <v>56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f t="shared" si="2"/>
        <v>0</v>
      </c>
    </row>
    <row r="128" spans="1:7" ht="12.75">
      <c r="A128" s="14" t="s">
        <v>57</v>
      </c>
      <c r="B128" s="13">
        <f>SUM(B129:B131)</f>
        <v>0</v>
      </c>
      <c r="C128" s="13">
        <f>SUM(C129:C131)</f>
        <v>0</v>
      </c>
      <c r="D128" s="13">
        <f>SUM(D129:D131)</f>
        <v>0</v>
      </c>
      <c r="E128" s="13">
        <f>SUM(E129:E131)</f>
        <v>0</v>
      </c>
      <c r="F128" s="13">
        <f>SUM(F129:F131)</f>
        <v>0</v>
      </c>
      <c r="G128" s="13">
        <f t="shared" si="2"/>
        <v>0</v>
      </c>
    </row>
    <row r="129" spans="1:7" ht="12.75">
      <c r="A129" s="15" t="s">
        <v>58</v>
      </c>
      <c r="B129" s="16">
        <v>0</v>
      </c>
      <c r="C129" s="16">
        <v>0</v>
      </c>
      <c r="D129" s="16">
        <v>0</v>
      </c>
      <c r="E129" s="16">
        <v>0</v>
      </c>
      <c r="F129" s="16">
        <v>0</v>
      </c>
      <c r="G129" s="16">
        <f t="shared" si="2"/>
        <v>0</v>
      </c>
    </row>
    <row r="130" spans="1:7" ht="12.75">
      <c r="A130" s="15" t="s">
        <v>59</v>
      </c>
      <c r="B130" s="16">
        <v>0</v>
      </c>
      <c r="C130" s="16">
        <v>0</v>
      </c>
      <c r="D130" s="16">
        <v>0</v>
      </c>
      <c r="E130" s="16">
        <v>0</v>
      </c>
      <c r="F130" s="16">
        <v>0</v>
      </c>
      <c r="G130" s="16">
        <f t="shared" si="2"/>
        <v>0</v>
      </c>
    </row>
    <row r="131" spans="1:7" ht="12.75">
      <c r="A131" s="15" t="s">
        <v>60</v>
      </c>
      <c r="B131" s="16">
        <v>0</v>
      </c>
      <c r="C131" s="16">
        <v>0</v>
      </c>
      <c r="D131" s="16">
        <v>0</v>
      </c>
      <c r="E131" s="16">
        <v>0</v>
      </c>
      <c r="F131" s="16">
        <v>0</v>
      </c>
      <c r="G131" s="16">
        <f t="shared" si="2"/>
        <v>0</v>
      </c>
    </row>
    <row r="132" spans="1:7" ht="12.75">
      <c r="A132" s="14" t="s">
        <v>61</v>
      </c>
      <c r="B132" s="13">
        <f>SUM(B133:B140)</f>
        <v>0</v>
      </c>
      <c r="C132" s="13">
        <f>SUM(C133:C140)</f>
        <v>0</v>
      </c>
      <c r="D132" s="13">
        <f>SUM(D133:D140)</f>
        <v>0</v>
      </c>
      <c r="E132" s="13">
        <f>SUM(E133:E140)</f>
        <v>0</v>
      </c>
      <c r="F132" s="13">
        <f>SUM(F133:F140)</f>
        <v>0</v>
      </c>
      <c r="G132" s="13">
        <f t="shared" si="2"/>
        <v>0</v>
      </c>
    </row>
    <row r="133" spans="1:7" ht="12.75">
      <c r="A133" s="15" t="s">
        <v>62</v>
      </c>
      <c r="B133" s="16">
        <v>0</v>
      </c>
      <c r="C133" s="16">
        <v>0</v>
      </c>
      <c r="D133" s="16">
        <v>0</v>
      </c>
      <c r="E133" s="16">
        <v>0</v>
      </c>
      <c r="F133" s="16">
        <v>0</v>
      </c>
      <c r="G133" s="16">
        <f t="shared" si="2"/>
        <v>0</v>
      </c>
    </row>
    <row r="134" spans="1:7" ht="12.75">
      <c r="A134" s="15" t="s">
        <v>63</v>
      </c>
      <c r="B134" s="16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f t="shared" si="2"/>
        <v>0</v>
      </c>
    </row>
    <row r="135" spans="1:7" ht="12.75">
      <c r="A135" s="15" t="s">
        <v>64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f t="shared" si="2"/>
        <v>0</v>
      </c>
    </row>
    <row r="136" spans="1:7" ht="12.75">
      <c r="A136" s="15" t="s">
        <v>65</v>
      </c>
      <c r="B136" s="16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f t="shared" si="2"/>
        <v>0</v>
      </c>
    </row>
    <row r="137" spans="1:7" ht="12.75">
      <c r="A137" s="15" t="s">
        <v>66</v>
      </c>
      <c r="B137" s="16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f t="shared" si="2"/>
        <v>0</v>
      </c>
    </row>
    <row r="138" spans="1:7" ht="12.75">
      <c r="A138" s="15" t="s">
        <v>67</v>
      </c>
      <c r="B138" s="16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f t="shared" si="2"/>
        <v>0</v>
      </c>
    </row>
    <row r="139" spans="1:7" ht="12.75">
      <c r="A139" s="15" t="s">
        <v>68</v>
      </c>
      <c r="B139" s="16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f t="shared" si="2"/>
        <v>0</v>
      </c>
    </row>
    <row r="140" spans="1:7" ht="12.75">
      <c r="A140" s="15" t="s">
        <v>69</v>
      </c>
      <c r="B140" s="16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f t="shared" si="2"/>
        <v>0</v>
      </c>
    </row>
    <row r="141" spans="1:7" ht="12.75">
      <c r="A141" s="14" t="s">
        <v>70</v>
      </c>
      <c r="B141" s="13">
        <f>SUM(B142:B144)</f>
        <v>0</v>
      </c>
      <c r="C141" s="13">
        <f>SUM(C142:C144)</f>
        <v>0</v>
      </c>
      <c r="D141" s="13">
        <f>SUM(D142:D144)</f>
        <v>0</v>
      </c>
      <c r="E141" s="13">
        <f>SUM(E142:E144)</f>
        <v>0</v>
      </c>
      <c r="F141" s="13">
        <f>SUM(F142:F144)</f>
        <v>0</v>
      </c>
      <c r="G141" s="13">
        <f t="shared" si="2"/>
        <v>0</v>
      </c>
    </row>
    <row r="142" spans="1:7" ht="12.75">
      <c r="A142" s="15" t="s">
        <v>71</v>
      </c>
      <c r="B142" s="16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f t="shared" si="2"/>
        <v>0</v>
      </c>
    </row>
    <row r="143" spans="1:7" ht="12.75">
      <c r="A143" s="15" t="s">
        <v>72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f t="shared" si="2"/>
        <v>0</v>
      </c>
    </row>
    <row r="144" spans="1:7" ht="12.75">
      <c r="A144" s="15" t="s">
        <v>73</v>
      </c>
      <c r="B144" s="16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f t="shared" si="2"/>
        <v>0</v>
      </c>
    </row>
    <row r="145" spans="1:7" ht="12.75">
      <c r="A145" s="14" t="s">
        <v>74</v>
      </c>
      <c r="B145" s="13">
        <f>SUM(B146:B152)</f>
        <v>0</v>
      </c>
      <c r="C145" s="13">
        <f>SUM(C146:C152)</f>
        <v>0</v>
      </c>
      <c r="D145" s="13">
        <f>SUM(D146:D152)</f>
        <v>0</v>
      </c>
      <c r="E145" s="13">
        <f>SUM(E146:E152)</f>
        <v>0</v>
      </c>
      <c r="F145" s="13">
        <f>SUM(F146:F152)</f>
        <v>0</v>
      </c>
      <c r="G145" s="13">
        <f aca="true" t="shared" si="3" ref="G145:G152">D145-E145</f>
        <v>0</v>
      </c>
    </row>
    <row r="146" spans="1:7" ht="12.75">
      <c r="A146" s="15" t="s">
        <v>75</v>
      </c>
      <c r="B146" s="16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f t="shared" si="3"/>
        <v>0</v>
      </c>
    </row>
    <row r="147" spans="1:7" ht="12.75">
      <c r="A147" s="15" t="s">
        <v>76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f t="shared" si="3"/>
        <v>0</v>
      </c>
    </row>
    <row r="148" spans="1:7" ht="12.75">
      <c r="A148" s="15" t="s">
        <v>77</v>
      </c>
      <c r="B148" s="16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f t="shared" si="3"/>
        <v>0</v>
      </c>
    </row>
    <row r="149" spans="1:7" ht="12.75">
      <c r="A149" s="15" t="s">
        <v>78</v>
      </c>
      <c r="B149" s="16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f t="shared" si="3"/>
        <v>0</v>
      </c>
    </row>
    <row r="150" spans="1:7" ht="12.75">
      <c r="A150" s="15" t="s">
        <v>79</v>
      </c>
      <c r="B150" s="16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f t="shared" si="3"/>
        <v>0</v>
      </c>
    </row>
    <row r="151" spans="1:7" ht="12.75">
      <c r="A151" s="15" t="s">
        <v>80</v>
      </c>
      <c r="B151" s="16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f t="shared" si="3"/>
        <v>0</v>
      </c>
    </row>
    <row r="152" spans="1:7" ht="12.75">
      <c r="A152" s="15" t="s">
        <v>81</v>
      </c>
      <c r="B152" s="16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f t="shared" si="3"/>
        <v>0</v>
      </c>
    </row>
    <row r="153" spans="1:7" ht="4.5" customHeight="1">
      <c r="A153" s="14"/>
      <c r="B153" s="16"/>
      <c r="C153" s="16"/>
      <c r="D153" s="16"/>
      <c r="E153" s="16"/>
      <c r="F153" s="16"/>
      <c r="G153" s="16"/>
    </row>
    <row r="154" spans="1:7" ht="12.75">
      <c r="A154" s="12" t="s">
        <v>83</v>
      </c>
      <c r="B154" s="13">
        <f>B4+B79</f>
        <v>1225525.1899999997</v>
      </c>
      <c r="C154" s="13">
        <f>C4+C79</f>
        <v>0</v>
      </c>
      <c r="D154" s="13">
        <f>D4+D79</f>
        <v>1225525.1900000002</v>
      </c>
      <c r="E154" s="13">
        <f>E4+E79</f>
        <v>978879.5800000001</v>
      </c>
      <c r="F154" s="13">
        <f>F4+F79</f>
        <v>978879.5800000001</v>
      </c>
      <c r="G154" s="13">
        <f>G4+G79</f>
        <v>246645.61000000002</v>
      </c>
    </row>
    <row r="155" spans="1:7" ht="4.5" customHeight="1">
      <c r="A155" s="17"/>
      <c r="B155" s="18"/>
      <c r="C155" s="18"/>
      <c r="D155" s="18"/>
      <c r="E155" s="18"/>
      <c r="F155" s="18"/>
      <c r="G155" s="18"/>
    </row>
  </sheetData>
  <sheetProtection/>
  <mergeCells count="2">
    <mergeCell ref="A1:G1"/>
    <mergeCell ref="B2:F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7">
      <selection activeCell="B17" sqref="B17:F24"/>
    </sheetView>
  </sheetViews>
  <sheetFormatPr defaultColWidth="12" defaultRowHeight="12.75"/>
  <cols>
    <col min="1" max="1" width="45.83203125" style="19" customWidth="1"/>
    <col min="2" max="7" width="16.83203125" style="19" customWidth="1"/>
    <col min="8" max="16384" width="12" style="19" customWidth="1"/>
  </cols>
  <sheetData>
    <row r="1" spans="1:7" ht="55.5" customHeight="1">
      <c r="A1" s="49" t="s">
        <v>150</v>
      </c>
      <c r="B1" s="50"/>
      <c r="C1" s="50"/>
      <c r="D1" s="50"/>
      <c r="E1" s="50"/>
      <c r="F1" s="50"/>
      <c r="G1" s="51"/>
    </row>
    <row r="2" spans="1:7" ht="11.25">
      <c r="A2" s="20"/>
      <c r="B2" s="52" t="s">
        <v>0</v>
      </c>
      <c r="C2" s="52"/>
      <c r="D2" s="52"/>
      <c r="E2" s="52"/>
      <c r="F2" s="52"/>
      <c r="G2" s="20"/>
    </row>
    <row r="3" spans="1:7" ht="22.5">
      <c r="A3" s="21" t="s">
        <v>1</v>
      </c>
      <c r="B3" s="22" t="s">
        <v>2</v>
      </c>
      <c r="C3" s="22" t="s">
        <v>84</v>
      </c>
      <c r="D3" s="22" t="s">
        <v>85</v>
      </c>
      <c r="E3" s="22" t="s">
        <v>5</v>
      </c>
      <c r="F3" s="22" t="s">
        <v>86</v>
      </c>
      <c r="G3" s="21" t="s">
        <v>87</v>
      </c>
    </row>
    <row r="4" spans="1:7" ht="11.25">
      <c r="A4" s="23" t="s">
        <v>88</v>
      </c>
      <c r="B4" s="24"/>
      <c r="C4" s="24"/>
      <c r="D4" s="24"/>
      <c r="E4" s="24"/>
      <c r="F4" s="24"/>
      <c r="G4" s="24"/>
    </row>
    <row r="5" spans="1:7" ht="11.25">
      <c r="A5" s="25" t="s">
        <v>89</v>
      </c>
      <c r="B5" s="13">
        <f>SUM(B6:B13)</f>
        <v>1225525.19</v>
      </c>
      <c r="C5" s="13">
        <f>SUM(C6:C13)</f>
        <v>0</v>
      </c>
      <c r="D5" s="13">
        <f>SUM(D6:D13)</f>
        <v>1225525.19</v>
      </c>
      <c r="E5" s="13">
        <f>SUM(E6:E13)</f>
        <v>978879.58</v>
      </c>
      <c r="F5" s="13">
        <f>SUM(F6:F13)</f>
        <v>978879.58</v>
      </c>
      <c r="G5" s="13">
        <f>SUM(G6:G13)</f>
        <v>246645.61</v>
      </c>
    </row>
    <row r="6" spans="1:7" ht="11.25">
      <c r="A6" s="26" t="s">
        <v>90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f>D6-E6</f>
        <v>0</v>
      </c>
    </row>
    <row r="7" spans="1:7" ht="11.25">
      <c r="A7" s="26" t="s">
        <v>91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f aca="true" t="shared" si="0" ref="G7:G13">D7-E7</f>
        <v>0</v>
      </c>
    </row>
    <row r="8" spans="1:7" ht="11.25">
      <c r="A8" s="26" t="s">
        <v>92</v>
      </c>
      <c r="B8" s="16">
        <v>1225525.19</v>
      </c>
      <c r="C8" s="16">
        <v>0</v>
      </c>
      <c r="D8" s="16">
        <v>1225525.19</v>
      </c>
      <c r="E8" s="16">
        <v>978879.58</v>
      </c>
      <c r="F8" s="16">
        <v>978879.58</v>
      </c>
      <c r="G8" s="16">
        <v>246645.61</v>
      </c>
    </row>
    <row r="9" spans="1:7" ht="11.25">
      <c r="A9" s="26" t="s">
        <v>93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f t="shared" si="0"/>
        <v>0</v>
      </c>
    </row>
    <row r="10" spans="1:7" ht="11.25">
      <c r="A10" s="26" t="s">
        <v>94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f t="shared" si="0"/>
        <v>0</v>
      </c>
    </row>
    <row r="11" spans="1:7" ht="11.25">
      <c r="A11" s="26" t="s">
        <v>95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f t="shared" si="0"/>
        <v>0</v>
      </c>
    </row>
    <row r="12" spans="1:7" ht="11.25">
      <c r="A12" s="26" t="s">
        <v>96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f t="shared" si="0"/>
        <v>0</v>
      </c>
    </row>
    <row r="13" spans="1:7" ht="11.25">
      <c r="A13" s="26" t="s">
        <v>97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f t="shared" si="0"/>
        <v>0</v>
      </c>
    </row>
    <row r="14" spans="1:7" ht="4.5" customHeight="1">
      <c r="A14" s="26"/>
      <c r="B14" s="16"/>
      <c r="C14" s="16"/>
      <c r="D14" s="16"/>
      <c r="E14" s="16"/>
      <c r="F14" s="16"/>
      <c r="G14" s="16"/>
    </row>
    <row r="15" spans="1:7" ht="11.25">
      <c r="A15" s="27" t="s">
        <v>98</v>
      </c>
      <c r="B15" s="16"/>
      <c r="C15" s="16"/>
      <c r="D15" s="16"/>
      <c r="E15" s="16"/>
      <c r="F15" s="16"/>
      <c r="G15" s="16"/>
    </row>
    <row r="16" spans="1:7" ht="11.25">
      <c r="A16" s="27" t="s">
        <v>99</v>
      </c>
      <c r="B16" s="13">
        <f>SUM(B17:B24)</f>
        <v>0</v>
      </c>
      <c r="C16" s="13">
        <f>SUM(C17:C24)</f>
        <v>0</v>
      </c>
      <c r="D16" s="13">
        <f>SUM(D17:D24)</f>
        <v>0</v>
      </c>
      <c r="E16" s="13">
        <f>SUM(E17:E24)</f>
        <v>0</v>
      </c>
      <c r="F16" s="13">
        <f>SUM(F17:F24)</f>
        <v>0</v>
      </c>
      <c r="G16" s="13">
        <f>SUM(G17:G24)</f>
        <v>0</v>
      </c>
    </row>
    <row r="17" spans="1:7" ht="11.25">
      <c r="A17" s="26" t="s">
        <v>90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f aca="true" t="shared" si="1" ref="G17:G24">D17-E17</f>
        <v>0</v>
      </c>
    </row>
    <row r="18" spans="1:7" ht="11.25">
      <c r="A18" s="26" t="s">
        <v>91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f t="shared" si="1"/>
        <v>0</v>
      </c>
    </row>
    <row r="19" spans="1:7" ht="11.25">
      <c r="A19" s="26" t="s">
        <v>92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f t="shared" si="1"/>
        <v>0</v>
      </c>
    </row>
    <row r="20" spans="1:7" ht="11.25">
      <c r="A20" s="26" t="s">
        <v>93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f t="shared" si="1"/>
        <v>0</v>
      </c>
    </row>
    <row r="21" spans="1:7" ht="11.25">
      <c r="A21" s="26" t="s">
        <v>94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f t="shared" si="1"/>
        <v>0</v>
      </c>
    </row>
    <row r="22" spans="1:7" ht="11.25">
      <c r="A22" s="26" t="s">
        <v>95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f t="shared" si="1"/>
        <v>0</v>
      </c>
    </row>
    <row r="23" spans="1:7" ht="11.25">
      <c r="A23" s="26" t="s">
        <v>96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f t="shared" si="1"/>
        <v>0</v>
      </c>
    </row>
    <row r="24" spans="1:7" ht="11.25">
      <c r="A24" s="26" t="s">
        <v>97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f t="shared" si="1"/>
        <v>0</v>
      </c>
    </row>
    <row r="25" spans="1:7" ht="4.5" customHeight="1">
      <c r="A25" s="28"/>
      <c r="B25" s="16"/>
      <c r="C25" s="16"/>
      <c r="D25" s="16"/>
      <c r="E25" s="16"/>
      <c r="F25" s="16"/>
      <c r="G25" s="16"/>
    </row>
    <row r="26" spans="1:7" ht="11.25">
      <c r="A26" s="25" t="s">
        <v>83</v>
      </c>
      <c r="B26" s="13">
        <f>B5+B16</f>
        <v>1225525.19</v>
      </c>
      <c r="C26" s="13">
        <f>C5+C16</f>
        <v>0</v>
      </c>
      <c r="D26" s="13">
        <f>D5+D16</f>
        <v>1225525.19</v>
      </c>
      <c r="E26" s="13">
        <f>E5+E16</f>
        <v>978879.58</v>
      </c>
      <c r="F26" s="13">
        <f>F5+F16</f>
        <v>978879.58</v>
      </c>
      <c r="G26" s="13">
        <f>G5+G16</f>
        <v>246645.61</v>
      </c>
    </row>
    <row r="27" spans="1:7" ht="4.5" customHeight="1">
      <c r="A27" s="29"/>
      <c r="B27" s="18"/>
      <c r="C27" s="18"/>
      <c r="D27" s="18"/>
      <c r="E27" s="18"/>
      <c r="F27" s="18"/>
      <c r="G27" s="18"/>
    </row>
  </sheetData>
  <sheetProtection/>
  <mergeCells count="2">
    <mergeCell ref="A1:G1"/>
    <mergeCell ref="B2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selection activeCell="C74" sqref="C74"/>
    </sheetView>
  </sheetViews>
  <sheetFormatPr defaultColWidth="12" defaultRowHeight="12.75"/>
  <cols>
    <col min="1" max="1" width="65.83203125" style="19" customWidth="1"/>
    <col min="2" max="7" width="17.83203125" style="19" customWidth="1"/>
    <col min="8" max="16384" width="12" style="19" customWidth="1"/>
  </cols>
  <sheetData>
    <row r="1" spans="1:7" ht="45.75" customHeight="1">
      <c r="A1" s="49" t="s">
        <v>151</v>
      </c>
      <c r="B1" s="53"/>
      <c r="C1" s="53"/>
      <c r="D1" s="53"/>
      <c r="E1" s="53"/>
      <c r="F1" s="53"/>
      <c r="G1" s="54"/>
    </row>
    <row r="2" spans="1:7" ht="12" customHeight="1">
      <c r="A2" s="30"/>
      <c r="B2" s="52" t="s">
        <v>0</v>
      </c>
      <c r="C2" s="52"/>
      <c r="D2" s="52"/>
      <c r="E2" s="52"/>
      <c r="F2" s="52"/>
      <c r="G2" s="20"/>
    </row>
    <row r="3" spans="1:7" ht="22.5">
      <c r="A3" s="3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86</v>
      </c>
      <c r="G3" s="21" t="s">
        <v>7</v>
      </c>
    </row>
    <row r="4" spans="1:7" ht="4.5" customHeight="1">
      <c r="A4" s="23"/>
      <c r="B4" s="24"/>
      <c r="C4" s="24"/>
      <c r="D4" s="24"/>
      <c r="E4" s="24"/>
      <c r="F4" s="24"/>
      <c r="G4" s="24"/>
    </row>
    <row r="5" spans="1:7" ht="11.25">
      <c r="A5" s="32" t="s">
        <v>100</v>
      </c>
      <c r="B5" s="13">
        <f>B6+B16+B25+B36</f>
        <v>1225525.19</v>
      </c>
      <c r="C5" s="13">
        <f>C6+C16+C25+C36</f>
        <v>0</v>
      </c>
      <c r="D5" s="13">
        <f>D6+D16+D25+D36</f>
        <v>1225525.19</v>
      </c>
      <c r="E5" s="13">
        <f>E6+E16+E25+E36</f>
        <v>978879.58</v>
      </c>
      <c r="F5" s="13">
        <f>F6+F16+F25+F36</f>
        <v>978879.58</v>
      </c>
      <c r="G5" s="13">
        <f>G6+G16+G25+G36</f>
        <v>246645.61</v>
      </c>
    </row>
    <row r="6" spans="1:7" ht="11.25">
      <c r="A6" s="12" t="s">
        <v>101</v>
      </c>
      <c r="B6" s="13">
        <f>SUM(B7:B14)</f>
        <v>1225525.19</v>
      </c>
      <c r="C6" s="13">
        <f>SUM(C7:C14)</f>
        <v>0</v>
      </c>
      <c r="D6" s="13">
        <f>SUM(D7:D14)</f>
        <v>1225525.19</v>
      </c>
      <c r="E6" s="13">
        <f>SUM(E7:E14)</f>
        <v>978879.58</v>
      </c>
      <c r="F6" s="13">
        <f>SUM(F7:F14)</f>
        <v>978879.58</v>
      </c>
      <c r="G6" s="13">
        <f>SUM(G7:G14)</f>
        <v>246645.61</v>
      </c>
    </row>
    <row r="7" spans="1:7" ht="11.25">
      <c r="A7" s="15" t="s">
        <v>102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f>D7-E7</f>
        <v>0</v>
      </c>
    </row>
    <row r="8" spans="1:7" ht="11.25">
      <c r="A8" s="15" t="s">
        <v>103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f aca="true" t="shared" si="0" ref="G8:G71">D8-E8</f>
        <v>0</v>
      </c>
    </row>
    <row r="9" spans="1:7" ht="11.25">
      <c r="A9" s="15" t="s">
        <v>104</v>
      </c>
      <c r="B9" s="16">
        <v>1225525.19</v>
      </c>
      <c r="C9" s="16">
        <v>0</v>
      </c>
      <c r="D9" s="16">
        <v>1225525.19</v>
      </c>
      <c r="E9" s="16">
        <v>978879.58</v>
      </c>
      <c r="F9" s="16">
        <v>978879.58</v>
      </c>
      <c r="G9" s="16">
        <v>246645.61</v>
      </c>
    </row>
    <row r="10" spans="1:7" ht="11.25">
      <c r="A10" s="15" t="s">
        <v>105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f t="shared" si="0"/>
        <v>0</v>
      </c>
    </row>
    <row r="11" spans="1:7" ht="11.25">
      <c r="A11" s="15" t="s">
        <v>106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f t="shared" si="0"/>
        <v>0</v>
      </c>
    </row>
    <row r="12" spans="1:7" ht="11.25">
      <c r="A12" s="15" t="s">
        <v>107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f t="shared" si="0"/>
        <v>0</v>
      </c>
    </row>
    <row r="13" spans="1:7" ht="11.25">
      <c r="A13" s="15" t="s">
        <v>108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f t="shared" si="0"/>
        <v>0</v>
      </c>
    </row>
    <row r="14" spans="1:7" ht="11.25">
      <c r="A14" s="15" t="s">
        <v>109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f t="shared" si="0"/>
        <v>0</v>
      </c>
    </row>
    <row r="15" spans="1:7" ht="4.5" customHeight="1">
      <c r="A15" s="12"/>
      <c r="B15" s="13"/>
      <c r="C15" s="13"/>
      <c r="D15" s="13"/>
      <c r="E15" s="13"/>
      <c r="F15" s="13"/>
      <c r="G15" s="13"/>
    </row>
    <row r="16" spans="1:7" ht="11.25">
      <c r="A16" s="12" t="s">
        <v>110</v>
      </c>
      <c r="B16" s="13">
        <f>SUM(B17:B23)</f>
        <v>0</v>
      </c>
      <c r="C16" s="13">
        <f>SUM(C17:C23)</f>
        <v>0</v>
      </c>
      <c r="D16" s="13">
        <f>SUM(D17:D23)</f>
        <v>0</v>
      </c>
      <c r="E16" s="13">
        <f>SUM(E17:E23)</f>
        <v>0</v>
      </c>
      <c r="F16" s="13">
        <f>SUM(F17:F23)</f>
        <v>0</v>
      </c>
      <c r="G16" s="13">
        <f t="shared" si="0"/>
        <v>0</v>
      </c>
    </row>
    <row r="17" spans="1:7" ht="11.25">
      <c r="A17" s="15" t="s">
        <v>111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f t="shared" si="0"/>
        <v>0</v>
      </c>
    </row>
    <row r="18" spans="1:7" ht="11.25">
      <c r="A18" s="15" t="s">
        <v>112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f t="shared" si="0"/>
        <v>0</v>
      </c>
    </row>
    <row r="19" spans="1:7" ht="11.25">
      <c r="A19" s="15" t="s">
        <v>113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f t="shared" si="0"/>
        <v>0</v>
      </c>
    </row>
    <row r="20" spans="1:7" ht="11.25">
      <c r="A20" s="15" t="s">
        <v>114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f t="shared" si="0"/>
        <v>0</v>
      </c>
    </row>
    <row r="21" spans="1:7" ht="11.25">
      <c r="A21" s="15" t="s">
        <v>115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f t="shared" si="0"/>
        <v>0</v>
      </c>
    </row>
    <row r="22" spans="1:7" ht="11.25">
      <c r="A22" s="15" t="s">
        <v>116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f t="shared" si="0"/>
        <v>0</v>
      </c>
    </row>
    <row r="23" spans="1:7" ht="11.25">
      <c r="A23" s="15" t="s">
        <v>117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f t="shared" si="0"/>
        <v>0</v>
      </c>
    </row>
    <row r="24" spans="1:7" ht="4.5" customHeight="1">
      <c r="A24" s="12"/>
      <c r="B24" s="13"/>
      <c r="C24" s="13"/>
      <c r="D24" s="13"/>
      <c r="E24" s="13"/>
      <c r="F24" s="13"/>
      <c r="G24" s="13"/>
    </row>
    <row r="25" spans="1:7" ht="11.25">
      <c r="A25" s="12" t="s">
        <v>118</v>
      </c>
      <c r="B25" s="13">
        <f>SUM(B26:B34)</f>
        <v>0</v>
      </c>
      <c r="C25" s="13">
        <f>SUM(C26:C34)</f>
        <v>0</v>
      </c>
      <c r="D25" s="13">
        <f>SUM(D26:D34)</f>
        <v>0</v>
      </c>
      <c r="E25" s="13">
        <f>SUM(E26:E34)</f>
        <v>0</v>
      </c>
      <c r="F25" s="13">
        <f>SUM(F26:F34)</f>
        <v>0</v>
      </c>
      <c r="G25" s="13">
        <f t="shared" si="0"/>
        <v>0</v>
      </c>
    </row>
    <row r="26" spans="1:7" ht="11.25">
      <c r="A26" s="15" t="s">
        <v>119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f t="shared" si="0"/>
        <v>0</v>
      </c>
    </row>
    <row r="27" spans="1:7" ht="11.25">
      <c r="A27" s="15" t="s">
        <v>120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f t="shared" si="0"/>
        <v>0</v>
      </c>
    </row>
    <row r="28" spans="1:7" ht="11.25">
      <c r="A28" s="15" t="s">
        <v>121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f t="shared" si="0"/>
        <v>0</v>
      </c>
    </row>
    <row r="29" spans="1:7" ht="11.25">
      <c r="A29" s="15" t="s">
        <v>122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f t="shared" si="0"/>
        <v>0</v>
      </c>
    </row>
    <row r="30" spans="1:7" ht="11.25">
      <c r="A30" s="15" t="s">
        <v>123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f t="shared" si="0"/>
        <v>0</v>
      </c>
    </row>
    <row r="31" spans="1:7" ht="11.25">
      <c r="A31" s="15" t="s">
        <v>124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f t="shared" si="0"/>
        <v>0</v>
      </c>
    </row>
    <row r="32" spans="1:7" ht="11.25">
      <c r="A32" s="15" t="s">
        <v>125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f t="shared" si="0"/>
        <v>0</v>
      </c>
    </row>
    <row r="33" spans="1:7" ht="11.25">
      <c r="A33" s="15" t="s">
        <v>126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f t="shared" si="0"/>
        <v>0</v>
      </c>
    </row>
    <row r="34" spans="1:7" ht="11.25">
      <c r="A34" s="15" t="s">
        <v>127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f t="shared" si="0"/>
        <v>0</v>
      </c>
    </row>
    <row r="35" spans="1:7" ht="4.5" customHeight="1">
      <c r="A35" s="12"/>
      <c r="B35" s="13"/>
      <c r="C35" s="13"/>
      <c r="D35" s="13"/>
      <c r="E35" s="13"/>
      <c r="F35" s="13"/>
      <c r="G35" s="13"/>
    </row>
    <row r="36" spans="1:7" ht="11.25">
      <c r="A36" s="32" t="s">
        <v>128</v>
      </c>
      <c r="B36" s="13">
        <f>SUM(B37:B40)</f>
        <v>0</v>
      </c>
      <c r="C36" s="13">
        <f>SUM(C37:C40)</f>
        <v>0</v>
      </c>
      <c r="D36" s="13">
        <f>SUM(D37:D40)</f>
        <v>0</v>
      </c>
      <c r="E36" s="13">
        <f>SUM(E37:E40)</f>
        <v>0</v>
      </c>
      <c r="F36" s="13">
        <f>SUM(F37:F40)</f>
        <v>0</v>
      </c>
      <c r="G36" s="13">
        <f t="shared" si="0"/>
        <v>0</v>
      </c>
    </row>
    <row r="37" spans="1:7" ht="11.25">
      <c r="A37" s="15" t="s">
        <v>129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f t="shared" si="0"/>
        <v>0</v>
      </c>
    </row>
    <row r="38" spans="1:7" ht="22.5">
      <c r="A38" s="33" t="s">
        <v>130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f t="shared" si="0"/>
        <v>0</v>
      </c>
    </row>
    <row r="39" spans="1:7" ht="11.25">
      <c r="A39" s="15" t="s">
        <v>131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f t="shared" si="0"/>
        <v>0</v>
      </c>
    </row>
    <row r="40" spans="1:7" ht="11.25">
      <c r="A40" s="15" t="s">
        <v>132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f t="shared" si="0"/>
        <v>0</v>
      </c>
    </row>
    <row r="41" spans="1:7" ht="4.5" customHeight="1">
      <c r="A41" s="12"/>
      <c r="B41" s="13"/>
      <c r="C41" s="13"/>
      <c r="D41" s="13"/>
      <c r="E41" s="13"/>
      <c r="F41" s="13"/>
      <c r="G41" s="13"/>
    </row>
    <row r="42" spans="1:7" ht="11.25">
      <c r="A42" s="12" t="s">
        <v>133</v>
      </c>
      <c r="B42" s="13">
        <f>B43+B53+B62+B73</f>
        <v>0</v>
      </c>
      <c r="C42" s="13">
        <f>C43+C53+C62+C73</f>
        <v>0</v>
      </c>
      <c r="D42" s="13">
        <f>D43+D53+D62+D73</f>
        <v>0</v>
      </c>
      <c r="E42" s="13">
        <f>E43+E53+E62+E73</f>
        <v>0</v>
      </c>
      <c r="F42" s="13">
        <f>F43+F53+F62+F73</f>
        <v>0</v>
      </c>
      <c r="G42" s="13">
        <f t="shared" si="0"/>
        <v>0</v>
      </c>
    </row>
    <row r="43" spans="1:7" ht="11.25">
      <c r="A43" s="12" t="s">
        <v>101</v>
      </c>
      <c r="B43" s="13">
        <f>SUM(B44:B51)</f>
        <v>0</v>
      </c>
      <c r="C43" s="13">
        <f>SUM(C44:C51)</f>
        <v>0</v>
      </c>
      <c r="D43" s="13">
        <f>SUM(D44:D51)</f>
        <v>0</v>
      </c>
      <c r="E43" s="13">
        <f>SUM(E44:E51)</f>
        <v>0</v>
      </c>
      <c r="F43" s="13">
        <f>SUM(F44:F51)</f>
        <v>0</v>
      </c>
      <c r="G43" s="13">
        <f t="shared" si="0"/>
        <v>0</v>
      </c>
    </row>
    <row r="44" spans="1:7" ht="11.25">
      <c r="A44" s="15" t="s">
        <v>102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f t="shared" si="0"/>
        <v>0</v>
      </c>
    </row>
    <row r="45" spans="1:7" ht="11.25">
      <c r="A45" s="15" t="s">
        <v>103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f t="shared" si="0"/>
        <v>0</v>
      </c>
    </row>
    <row r="46" spans="1:7" ht="11.25">
      <c r="A46" s="15" t="s">
        <v>104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f t="shared" si="0"/>
        <v>0</v>
      </c>
    </row>
    <row r="47" spans="1:7" ht="11.25">
      <c r="A47" s="15" t="s">
        <v>105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f t="shared" si="0"/>
        <v>0</v>
      </c>
    </row>
    <row r="48" spans="1:7" ht="11.25">
      <c r="A48" s="15" t="s">
        <v>106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f t="shared" si="0"/>
        <v>0</v>
      </c>
    </row>
    <row r="49" spans="1:7" ht="11.25">
      <c r="A49" s="15" t="s">
        <v>107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f t="shared" si="0"/>
        <v>0</v>
      </c>
    </row>
    <row r="50" spans="1:7" ht="11.25">
      <c r="A50" s="15" t="s">
        <v>108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f t="shared" si="0"/>
        <v>0</v>
      </c>
    </row>
    <row r="51" spans="1:7" ht="11.25">
      <c r="A51" s="15" t="s">
        <v>109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f t="shared" si="0"/>
        <v>0</v>
      </c>
    </row>
    <row r="52" spans="1:7" ht="4.5" customHeight="1">
      <c r="A52" s="12"/>
      <c r="B52" s="13"/>
      <c r="C52" s="13"/>
      <c r="D52" s="13"/>
      <c r="E52" s="13"/>
      <c r="F52" s="13"/>
      <c r="G52" s="13"/>
    </row>
    <row r="53" spans="1:7" ht="11.25">
      <c r="A53" s="12" t="s">
        <v>110</v>
      </c>
      <c r="B53" s="13">
        <f>SUM(B54:B60)</f>
        <v>0</v>
      </c>
      <c r="C53" s="13">
        <f>SUM(C54:C60)</f>
        <v>0</v>
      </c>
      <c r="D53" s="13">
        <f>SUM(D54:D60)</f>
        <v>0</v>
      </c>
      <c r="E53" s="13">
        <f>SUM(E54:E60)</f>
        <v>0</v>
      </c>
      <c r="F53" s="13">
        <f>SUM(F54:F60)</f>
        <v>0</v>
      </c>
      <c r="G53" s="13">
        <f t="shared" si="0"/>
        <v>0</v>
      </c>
    </row>
    <row r="54" spans="1:7" ht="11.25">
      <c r="A54" s="15" t="s">
        <v>111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f t="shared" si="0"/>
        <v>0</v>
      </c>
    </row>
    <row r="55" spans="1:7" ht="11.25">
      <c r="A55" s="15" t="s">
        <v>112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f t="shared" si="0"/>
        <v>0</v>
      </c>
    </row>
    <row r="56" spans="1:7" ht="11.25">
      <c r="A56" s="15" t="s">
        <v>113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f t="shared" si="0"/>
        <v>0</v>
      </c>
    </row>
    <row r="57" spans="1:7" ht="11.25">
      <c r="A57" s="15" t="s">
        <v>114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f t="shared" si="0"/>
        <v>0</v>
      </c>
    </row>
    <row r="58" spans="1:7" ht="11.25">
      <c r="A58" s="15" t="s">
        <v>115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f t="shared" si="0"/>
        <v>0</v>
      </c>
    </row>
    <row r="59" spans="1:7" ht="11.25">
      <c r="A59" s="15" t="s">
        <v>116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f t="shared" si="0"/>
        <v>0</v>
      </c>
    </row>
    <row r="60" spans="1:7" ht="11.25">
      <c r="A60" s="15" t="s">
        <v>117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f t="shared" si="0"/>
        <v>0</v>
      </c>
    </row>
    <row r="61" spans="1:7" ht="4.5" customHeight="1">
      <c r="A61" s="12"/>
      <c r="B61" s="13"/>
      <c r="C61" s="13"/>
      <c r="D61" s="13"/>
      <c r="E61" s="13"/>
      <c r="F61" s="13"/>
      <c r="G61" s="13"/>
    </row>
    <row r="62" spans="1:7" ht="11.25">
      <c r="A62" s="12" t="s">
        <v>118</v>
      </c>
      <c r="B62" s="13">
        <f>SUM(B63:B71)</f>
        <v>0</v>
      </c>
      <c r="C62" s="13">
        <f>SUM(C63:C71)</f>
        <v>0</v>
      </c>
      <c r="D62" s="13">
        <f>SUM(D63:D71)</f>
        <v>0</v>
      </c>
      <c r="E62" s="13">
        <f>SUM(E63:E71)</f>
        <v>0</v>
      </c>
      <c r="F62" s="13">
        <f>SUM(F63:F71)</f>
        <v>0</v>
      </c>
      <c r="G62" s="13">
        <f t="shared" si="0"/>
        <v>0</v>
      </c>
    </row>
    <row r="63" spans="1:7" ht="11.25">
      <c r="A63" s="15" t="s">
        <v>119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f t="shared" si="0"/>
        <v>0</v>
      </c>
    </row>
    <row r="64" spans="1:7" ht="11.25">
      <c r="A64" s="15" t="s">
        <v>120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f t="shared" si="0"/>
        <v>0</v>
      </c>
    </row>
    <row r="65" spans="1:7" ht="11.25">
      <c r="A65" s="15" t="s">
        <v>121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f t="shared" si="0"/>
        <v>0</v>
      </c>
    </row>
    <row r="66" spans="1:7" ht="11.25">
      <c r="A66" s="15" t="s">
        <v>122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f t="shared" si="0"/>
        <v>0</v>
      </c>
    </row>
    <row r="67" spans="1:7" ht="11.25">
      <c r="A67" s="15" t="s">
        <v>123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f t="shared" si="0"/>
        <v>0</v>
      </c>
    </row>
    <row r="68" spans="1:7" ht="11.25">
      <c r="A68" s="15" t="s">
        <v>124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f t="shared" si="0"/>
        <v>0</v>
      </c>
    </row>
    <row r="69" spans="1:7" ht="11.25">
      <c r="A69" s="15" t="s">
        <v>125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f t="shared" si="0"/>
        <v>0</v>
      </c>
    </row>
    <row r="70" spans="1:7" ht="11.25">
      <c r="A70" s="15" t="s">
        <v>126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f t="shared" si="0"/>
        <v>0</v>
      </c>
    </row>
    <row r="71" spans="1:7" ht="11.25">
      <c r="A71" s="15" t="s">
        <v>127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f t="shared" si="0"/>
        <v>0</v>
      </c>
    </row>
    <row r="72" spans="1:7" ht="4.5" customHeight="1">
      <c r="A72" s="12"/>
      <c r="B72" s="13"/>
      <c r="C72" s="13"/>
      <c r="D72" s="13"/>
      <c r="E72" s="13"/>
      <c r="F72" s="13"/>
      <c r="G72" s="13"/>
    </row>
    <row r="73" spans="1:7" ht="11.25">
      <c r="A73" s="32" t="s">
        <v>128</v>
      </c>
      <c r="B73" s="13">
        <f>SUM(B74:B77)</f>
        <v>0</v>
      </c>
      <c r="C73" s="13">
        <f>SUM(C74:C77)</f>
        <v>0</v>
      </c>
      <c r="D73" s="13">
        <f>SUM(D74:D77)</f>
        <v>0</v>
      </c>
      <c r="E73" s="13">
        <f>SUM(E74:E77)</f>
        <v>0</v>
      </c>
      <c r="F73" s="13">
        <f>SUM(F74:F77)</f>
        <v>0</v>
      </c>
      <c r="G73" s="13">
        <f>D73-E73</f>
        <v>0</v>
      </c>
    </row>
    <row r="74" spans="1:7" ht="11.25">
      <c r="A74" s="15" t="s">
        <v>129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f>D74-E74</f>
        <v>0</v>
      </c>
    </row>
    <row r="75" spans="1:7" ht="22.5">
      <c r="A75" s="33" t="s">
        <v>130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f>D75-E75</f>
        <v>0</v>
      </c>
    </row>
    <row r="76" spans="1:7" ht="11.25">
      <c r="A76" s="15" t="s">
        <v>131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f>D76-E76</f>
        <v>0</v>
      </c>
    </row>
    <row r="77" spans="1:7" ht="11.25">
      <c r="A77" s="15" t="s">
        <v>132</v>
      </c>
      <c r="B77" s="16">
        <v>0</v>
      </c>
      <c r="C77" s="16">
        <v>0</v>
      </c>
      <c r="D77" s="16">
        <v>0</v>
      </c>
      <c r="E77" s="16">
        <v>0</v>
      </c>
      <c r="F77" s="16">
        <v>0</v>
      </c>
      <c r="G77" s="16">
        <f>D77-E77</f>
        <v>0</v>
      </c>
    </row>
    <row r="78" spans="1:7" ht="4.5" customHeight="1">
      <c r="A78" s="12"/>
      <c r="B78" s="13"/>
      <c r="C78" s="13"/>
      <c r="D78" s="13"/>
      <c r="E78" s="13"/>
      <c r="F78" s="13"/>
      <c r="G78" s="13"/>
    </row>
    <row r="79" spans="1:7" ht="11.25">
      <c r="A79" s="12" t="s">
        <v>83</v>
      </c>
      <c r="B79" s="13">
        <f>B5+B42</f>
        <v>1225525.19</v>
      </c>
      <c r="C79" s="13">
        <f>C5+C42</f>
        <v>0</v>
      </c>
      <c r="D79" s="13">
        <f>D5+D42</f>
        <v>1225525.19</v>
      </c>
      <c r="E79" s="13">
        <f>E5+E42</f>
        <v>978879.58</v>
      </c>
      <c r="F79" s="13">
        <f>F5+F42</f>
        <v>978879.58</v>
      </c>
      <c r="G79" s="13">
        <f>G5+G42</f>
        <v>246645.61</v>
      </c>
    </row>
    <row r="80" spans="1:7" ht="4.5" customHeight="1">
      <c r="A80" s="34"/>
      <c r="B80" s="35"/>
      <c r="C80" s="35"/>
      <c r="D80" s="35"/>
      <c r="E80" s="35"/>
      <c r="F80" s="35"/>
      <c r="G80" s="35"/>
    </row>
  </sheetData>
  <sheetProtection/>
  <mergeCells count="2">
    <mergeCell ref="A1:G1"/>
    <mergeCell ref="B2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O10" sqref="O10"/>
    </sheetView>
  </sheetViews>
  <sheetFormatPr defaultColWidth="12" defaultRowHeight="12.75"/>
  <cols>
    <col min="1" max="1" width="56.83203125" style="19" customWidth="1"/>
    <col min="2" max="7" width="16.83203125" style="19" customWidth="1"/>
    <col min="8" max="16384" width="12" style="19" customWidth="1"/>
  </cols>
  <sheetData>
    <row r="1" spans="1:7" ht="55.5" customHeight="1">
      <c r="A1" s="49" t="s">
        <v>152</v>
      </c>
      <c r="B1" s="53"/>
      <c r="C1" s="53"/>
      <c r="D1" s="53"/>
      <c r="E1" s="53"/>
      <c r="F1" s="53"/>
      <c r="G1" s="54"/>
    </row>
    <row r="2" spans="1:7" ht="11.25">
      <c r="A2" s="30"/>
      <c r="B2" s="52" t="s">
        <v>0</v>
      </c>
      <c r="C2" s="52"/>
      <c r="D2" s="52"/>
      <c r="E2" s="52"/>
      <c r="F2" s="52"/>
      <c r="G2" s="20"/>
    </row>
    <row r="3" spans="1:7" ht="45.75" customHeight="1">
      <c r="A3" s="36" t="s">
        <v>1</v>
      </c>
      <c r="B3" s="22" t="s">
        <v>2</v>
      </c>
      <c r="C3" s="22" t="s">
        <v>3</v>
      </c>
      <c r="D3" s="22" t="s">
        <v>4</v>
      </c>
      <c r="E3" s="22" t="s">
        <v>134</v>
      </c>
      <c r="F3" s="22" t="s">
        <v>86</v>
      </c>
      <c r="G3" s="37" t="s">
        <v>7</v>
      </c>
    </row>
    <row r="4" spans="1:7" ht="11.25">
      <c r="A4" s="38" t="s">
        <v>135</v>
      </c>
      <c r="B4" s="39">
        <f>B5+B6+B7+B10+B11+B14</f>
        <v>799981.6599999999</v>
      </c>
      <c r="C4" s="39">
        <f>C5+C6+C7+C10+C11+C14</f>
        <v>3139.37</v>
      </c>
      <c r="D4" s="39">
        <f>D5+D6+D7+D10+D11+D14</f>
        <v>803121.03</v>
      </c>
      <c r="E4" s="39">
        <f>E5+E6+E7+E10+E11+E14</f>
        <v>761639.3600000001</v>
      </c>
      <c r="F4" s="39">
        <f>F5+F6+F7+F10+F11+F14</f>
        <v>761639.3600000001</v>
      </c>
      <c r="G4" s="39">
        <f>G5+G6+G7+G10+G11+G14</f>
        <v>41481.670000000006</v>
      </c>
    </row>
    <row r="5" spans="1:7" ht="11.25">
      <c r="A5" s="40" t="s">
        <v>136</v>
      </c>
      <c r="B5" s="13">
        <v>799981.6599999999</v>
      </c>
      <c r="C5" s="13">
        <v>3139.37</v>
      </c>
      <c r="D5" s="13">
        <v>803121.03</v>
      </c>
      <c r="E5" s="13">
        <v>761639.3600000001</v>
      </c>
      <c r="F5" s="13">
        <v>761639.3600000001</v>
      </c>
      <c r="G5" s="13">
        <v>41481.670000000006</v>
      </c>
    </row>
    <row r="6" spans="1:7" ht="11.25">
      <c r="A6" s="40" t="s">
        <v>137</v>
      </c>
      <c r="B6" s="13"/>
      <c r="C6" s="13"/>
      <c r="D6" s="13"/>
      <c r="E6" s="13"/>
      <c r="F6" s="13"/>
      <c r="G6" s="13">
        <f>D6-E6</f>
        <v>0</v>
      </c>
    </row>
    <row r="7" spans="1:7" ht="11.25">
      <c r="A7" s="40" t="s">
        <v>138</v>
      </c>
      <c r="B7" s="13">
        <f>SUM(B8:B9)</f>
        <v>0</v>
      </c>
      <c r="C7" s="13">
        <f>SUM(C8:C9)</f>
        <v>0</v>
      </c>
      <c r="D7" s="13">
        <f>SUM(D8:D9)</f>
        <v>0</v>
      </c>
      <c r="E7" s="13">
        <f>SUM(E8:E9)</f>
        <v>0</v>
      </c>
      <c r="F7" s="13">
        <f>SUM(F8:F9)</f>
        <v>0</v>
      </c>
      <c r="G7" s="13">
        <f>SUM(G8:G9)</f>
        <v>0</v>
      </c>
    </row>
    <row r="8" spans="1:7" ht="11.25">
      <c r="A8" s="33" t="s">
        <v>139</v>
      </c>
      <c r="B8" s="16"/>
      <c r="C8" s="16"/>
      <c r="D8" s="16"/>
      <c r="E8" s="16"/>
      <c r="F8" s="16"/>
      <c r="G8" s="16">
        <f aca="true" t="shared" si="0" ref="G8:G14">D8-E8</f>
        <v>0</v>
      </c>
    </row>
    <row r="9" spans="1:7" ht="11.25">
      <c r="A9" s="33" t="s">
        <v>140</v>
      </c>
      <c r="B9" s="16"/>
      <c r="C9" s="16"/>
      <c r="D9" s="16"/>
      <c r="E9" s="16"/>
      <c r="F9" s="16"/>
      <c r="G9" s="16">
        <f t="shared" si="0"/>
        <v>0</v>
      </c>
    </row>
    <row r="10" spans="1:7" ht="11.25">
      <c r="A10" s="40" t="s">
        <v>141</v>
      </c>
      <c r="B10" s="13"/>
      <c r="C10" s="13"/>
      <c r="D10" s="13"/>
      <c r="E10" s="13"/>
      <c r="F10" s="13"/>
      <c r="G10" s="13">
        <f t="shared" si="0"/>
        <v>0</v>
      </c>
    </row>
    <row r="11" spans="1:7" ht="22.5">
      <c r="A11" s="40" t="s">
        <v>142</v>
      </c>
      <c r="B11" s="13">
        <f>SUM(B12:B13)</f>
        <v>0</v>
      </c>
      <c r="C11" s="13">
        <f>SUM(C12:C13)</f>
        <v>0</v>
      </c>
      <c r="D11" s="13">
        <f>SUM(D12:D13)</f>
        <v>0</v>
      </c>
      <c r="E11" s="13">
        <f>SUM(E12:E13)</f>
        <v>0</v>
      </c>
      <c r="F11" s="13">
        <f>SUM(F12:F13)</f>
        <v>0</v>
      </c>
      <c r="G11" s="13">
        <f t="shared" si="0"/>
        <v>0</v>
      </c>
    </row>
    <row r="12" spans="1:7" ht="11.25">
      <c r="A12" s="33" t="s">
        <v>143</v>
      </c>
      <c r="B12" s="16"/>
      <c r="C12" s="16"/>
      <c r="D12" s="16"/>
      <c r="E12" s="16"/>
      <c r="F12" s="16"/>
      <c r="G12" s="16">
        <f t="shared" si="0"/>
        <v>0</v>
      </c>
    </row>
    <row r="13" spans="1:7" ht="11.25">
      <c r="A13" s="33" t="s">
        <v>144</v>
      </c>
      <c r="B13" s="16"/>
      <c r="C13" s="16"/>
      <c r="D13" s="16"/>
      <c r="E13" s="16"/>
      <c r="F13" s="16"/>
      <c r="G13" s="16">
        <f t="shared" si="0"/>
        <v>0</v>
      </c>
    </row>
    <row r="14" spans="1:7" ht="11.25">
      <c r="A14" s="40" t="s">
        <v>145</v>
      </c>
      <c r="B14" s="13"/>
      <c r="C14" s="13"/>
      <c r="D14" s="13"/>
      <c r="E14" s="13"/>
      <c r="F14" s="13"/>
      <c r="G14" s="13">
        <f t="shared" si="0"/>
        <v>0</v>
      </c>
    </row>
    <row r="15" spans="1:7" ht="4.5" customHeight="1">
      <c r="A15" s="40"/>
      <c r="B15" s="16"/>
      <c r="C15" s="16"/>
      <c r="D15" s="16"/>
      <c r="E15" s="16"/>
      <c r="F15" s="16"/>
      <c r="G15" s="16"/>
    </row>
    <row r="16" spans="1:7" ht="11.25">
      <c r="A16" s="27" t="s">
        <v>146</v>
      </c>
      <c r="B16" s="13">
        <f>B17+B18+B19+B22+B23+B26</f>
        <v>0</v>
      </c>
      <c r="C16" s="13">
        <f>C17+C18+C19+C22+C23+C26</f>
        <v>0</v>
      </c>
      <c r="D16" s="13">
        <f>D17+D18+D19+D22+D23+D26</f>
        <v>0</v>
      </c>
      <c r="E16" s="13">
        <f>E17+E18+E19+E22+E23+E26</f>
        <v>0</v>
      </c>
      <c r="F16" s="13">
        <f>F17+F18+F19+F22+F23+F26</f>
        <v>0</v>
      </c>
      <c r="G16" s="13">
        <f>G17+G18+G19+G22+G23+G26</f>
        <v>0</v>
      </c>
    </row>
    <row r="17" spans="1:7" ht="11.25">
      <c r="A17" s="40" t="s">
        <v>136</v>
      </c>
      <c r="B17" s="13"/>
      <c r="C17" s="13"/>
      <c r="D17" s="13"/>
      <c r="E17" s="13"/>
      <c r="F17" s="13"/>
      <c r="G17" s="13">
        <f aca="true" t="shared" si="1" ref="G17:G26">D17-E17</f>
        <v>0</v>
      </c>
    </row>
    <row r="18" spans="1:7" ht="11.25">
      <c r="A18" s="40" t="s">
        <v>137</v>
      </c>
      <c r="B18" s="13"/>
      <c r="C18" s="13"/>
      <c r="D18" s="13"/>
      <c r="E18" s="13"/>
      <c r="F18" s="13"/>
      <c r="G18" s="13">
        <f t="shared" si="1"/>
        <v>0</v>
      </c>
    </row>
    <row r="19" spans="1:7" ht="11.25">
      <c r="A19" s="40" t="s">
        <v>138</v>
      </c>
      <c r="B19" s="13">
        <f>SUM(B20:B21)</f>
        <v>0</v>
      </c>
      <c r="C19" s="13">
        <f>SUM(C20:C21)</f>
        <v>0</v>
      </c>
      <c r="D19" s="13">
        <f>SUM(D20:D21)</f>
        <v>0</v>
      </c>
      <c r="E19" s="13">
        <f>SUM(E20:E21)</f>
        <v>0</v>
      </c>
      <c r="F19" s="13">
        <f>SUM(F20:F21)</f>
        <v>0</v>
      </c>
      <c r="G19" s="13">
        <f t="shared" si="1"/>
        <v>0</v>
      </c>
    </row>
    <row r="20" spans="1:7" ht="11.25">
      <c r="A20" s="33" t="s">
        <v>139</v>
      </c>
      <c r="B20" s="16"/>
      <c r="C20" s="16"/>
      <c r="D20" s="16"/>
      <c r="E20" s="16"/>
      <c r="F20" s="16"/>
      <c r="G20" s="16">
        <f t="shared" si="1"/>
        <v>0</v>
      </c>
    </row>
    <row r="21" spans="1:7" ht="11.25">
      <c r="A21" s="33" t="s">
        <v>140</v>
      </c>
      <c r="B21" s="16"/>
      <c r="C21" s="16"/>
      <c r="D21" s="16"/>
      <c r="E21" s="16"/>
      <c r="F21" s="16"/>
      <c r="G21" s="16">
        <f t="shared" si="1"/>
        <v>0</v>
      </c>
    </row>
    <row r="22" spans="1:7" ht="11.25">
      <c r="A22" s="40" t="s">
        <v>141</v>
      </c>
      <c r="B22" s="13"/>
      <c r="C22" s="13"/>
      <c r="D22" s="13"/>
      <c r="E22" s="13"/>
      <c r="F22" s="13"/>
      <c r="G22" s="13">
        <f t="shared" si="1"/>
        <v>0</v>
      </c>
    </row>
    <row r="23" spans="1:7" ht="22.5">
      <c r="A23" s="40" t="s">
        <v>142</v>
      </c>
      <c r="B23" s="13">
        <f>SUM(B24:B25)</f>
        <v>0</v>
      </c>
      <c r="C23" s="13">
        <f>SUM(C24:C25)</f>
        <v>0</v>
      </c>
      <c r="D23" s="13">
        <f>SUM(D24:D25)</f>
        <v>0</v>
      </c>
      <c r="E23" s="13">
        <f>SUM(E24:E25)</f>
        <v>0</v>
      </c>
      <c r="F23" s="13">
        <f>SUM(F24:F25)</f>
        <v>0</v>
      </c>
      <c r="G23" s="13">
        <f t="shared" si="1"/>
        <v>0</v>
      </c>
    </row>
    <row r="24" spans="1:7" ht="11.25">
      <c r="A24" s="33" t="s">
        <v>143</v>
      </c>
      <c r="B24" s="16"/>
      <c r="C24" s="16"/>
      <c r="D24" s="16"/>
      <c r="E24" s="16"/>
      <c r="F24" s="16"/>
      <c r="G24" s="16">
        <f t="shared" si="1"/>
        <v>0</v>
      </c>
    </row>
    <row r="25" spans="1:7" ht="11.25">
      <c r="A25" s="33" t="s">
        <v>144</v>
      </c>
      <c r="B25" s="16"/>
      <c r="C25" s="16"/>
      <c r="D25" s="16"/>
      <c r="E25" s="16"/>
      <c r="F25" s="16"/>
      <c r="G25" s="16">
        <f t="shared" si="1"/>
        <v>0</v>
      </c>
    </row>
    <row r="26" spans="1:7" ht="11.25">
      <c r="A26" s="40" t="s">
        <v>145</v>
      </c>
      <c r="B26" s="13"/>
      <c r="C26" s="13"/>
      <c r="D26" s="13"/>
      <c r="E26" s="13"/>
      <c r="F26" s="13"/>
      <c r="G26" s="13">
        <f t="shared" si="1"/>
        <v>0</v>
      </c>
    </row>
    <row r="27" spans="1:7" ht="11.25">
      <c r="A27" s="27" t="s">
        <v>147</v>
      </c>
      <c r="B27" s="13">
        <f>B4+B16</f>
        <v>799981.6599999999</v>
      </c>
      <c r="C27" s="13">
        <f>C4+C16</f>
        <v>3139.37</v>
      </c>
      <c r="D27" s="13">
        <f>D4+D16</f>
        <v>803121.03</v>
      </c>
      <c r="E27" s="13">
        <f>E4+E16</f>
        <v>761639.3600000001</v>
      </c>
      <c r="F27" s="13">
        <f>F4+F16</f>
        <v>761639.3600000001</v>
      </c>
      <c r="G27" s="13">
        <f>G4+G16</f>
        <v>41481.670000000006</v>
      </c>
    </row>
    <row r="28" spans="1:7" ht="4.5" customHeight="1">
      <c r="A28" s="41"/>
      <c r="B28" s="18"/>
      <c r="C28" s="18"/>
      <c r="D28" s="18"/>
      <c r="E28" s="18"/>
      <c r="F28" s="18"/>
      <c r="G28" s="18"/>
    </row>
  </sheetData>
  <sheetProtection/>
  <mergeCells count="2">
    <mergeCell ref="A1:G1"/>
    <mergeCell ref="B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Emachines</cp:lastModifiedBy>
  <dcterms:created xsi:type="dcterms:W3CDTF">2017-01-11T17:22:36Z</dcterms:created>
  <dcterms:modified xsi:type="dcterms:W3CDTF">2017-01-25T20:51:38Z</dcterms:modified>
  <cp:category/>
  <cp:version/>
  <cp:contentType/>
  <cp:contentStatus/>
</cp:coreProperties>
</file>