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 firstSheet="1" activeTab="1"/>
  </bookViews>
  <sheets>
    <sheet name="Hoja1" sheetId="4" state="hidden" r:id="rId1"/>
    <sheet name="PK" sheetId="1" r:id="rId2"/>
  </sheets>
  <calcPr calcId="145621"/>
</workbook>
</file>

<file path=xl/calcChain.xml><?xml version="1.0" encoding="utf-8"?>
<calcChain xmlns="http://schemas.openxmlformats.org/spreadsheetml/2006/main">
  <c r="J6" i="1" l="1"/>
  <c r="J4" i="1"/>
  <c r="N10" i="1" l="1"/>
  <c r="M10" i="1"/>
  <c r="L10" i="1"/>
  <c r="K10" i="1"/>
  <c r="M9" i="1"/>
  <c r="K9" i="1"/>
  <c r="N8" i="1"/>
  <c r="M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<sst xmlns="http://schemas.openxmlformats.org/spreadsheetml/2006/main" count="48" uniqueCount="43">
  <si>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</si>
  <si>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</si>
  <si>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</si>
  <si>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</si>
  <si>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</si>
  <si>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</si>
  <si>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</si>
  <si>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</si>
  <si>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</si>
  <si>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</si>
  <si>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</si>
  <si>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</si>
  <si>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</si>
  <si>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</si>
  <si>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</si>
  <si>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</si>
  <si>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</si>
  <si>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</si>
  <si>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E0001</t>
  </si>
  <si>
    <t>HACIENDA PUBLICA Y  SUPERVISION DE ACCIONES</t>
  </si>
  <si>
    <t>DAR SEGUIMIENTO A LOS PROGRAMAS PROPUESTOS POR EL INSTITUTO MEDIANTE LA SUPERVISION DE LOS MISMOS PARA SU CUMPLIMIENTO,  E INFORMAR AL CONSEJO DIRECTIVO MEDIANTE INFORMES MENSUALES Y TRIMESTRALES DE LAS ACTIVIDADES REALIZADAS, LA SITUACION FINANCIERA Y   GENERAR LA CUENTA PUBLICA MENSUAL</t>
  </si>
  <si>
    <t>DESPACHO DEL DIRECTOR Y ADMINISTRACION</t>
  </si>
  <si>
    <t>E0002</t>
  </si>
  <si>
    <t>PROGRAMA TECNICO-CONSTRUCTIVO</t>
  </si>
  <si>
    <t>AREA OPERATIVA Y TECNICA</t>
  </si>
  <si>
    <t>E0003</t>
  </si>
  <si>
    <t>APOYOS PARA VIVIENDA</t>
  </si>
  <si>
    <t>AREA SOCIAL</t>
  </si>
  <si>
    <t>R0001</t>
  </si>
  <si>
    <t>CONSTRUCCION DE OBRA PUBLICA EN BIENES PROPIOS</t>
  </si>
  <si>
    <t>CONSTRUCCION DE LA AMPLIACION DE LAS OFICINAS DE ESTE INSTITUTO  MUNICIPAL DE VIVIENDA UBICADAS EN CAMINO ANTIGUO A QUERETARO 2 FRACCIONAMIENTO EL DEPORTIVO ( EN PROCESO), ASI COMO OBRA COMPLEMENTARIA DE URBANIZACION EN TERRENOS PROPIEDAD DE ESTE INSTITUTO</t>
  </si>
  <si>
    <t>S0001</t>
  </si>
  <si>
    <t>VIVIENDA FONHAPO</t>
  </si>
  <si>
    <t>APOYOS EN EDIFICACION DE UNIDAD BASICA Y AMPLIACION DE VIVIENDA (EJECUCION  DEL PROGRAMA MEDIANTE LA CONSTRUCCION DE LA UNIDAD BASICA O AMPLIACION IMPLICA REALIZAR LOS PROCESOS DE OBRA PUBLICA)</t>
  </si>
  <si>
    <t>S0002</t>
  </si>
  <si>
    <t>VIVIENDA CONAVI</t>
  </si>
  <si>
    <t>APOYOS EN EDIFICACION DE UNIDAD BASICA  DE VIVIENDA (EJECUCION  DEL PROGRAMA MEDIANTE LA CONSTRUCCION DE LA UNIDAD BASICA,  IMPLICA REALIZAR LOS PROCESOS DE OBRA PUBLICA)</t>
  </si>
  <si>
    <t>U0001</t>
  </si>
  <si>
    <t>CREDITOS VIVIENDA</t>
  </si>
  <si>
    <t>OTORGAMIENTO DE CREDITOS  EN EDIFICACION DE UNIDAD BASICA DE VIVIENDA  ZONA URBANA (EJECUCION DEL PROGRAMA MEDIANTE  LA CONSTRUCCION DE PIE DE CASA PARA SU VENTA A CREDITO, IMPLICA REALIZAR LOS PROCESOS DE OBRA PUBLICA)</t>
  </si>
  <si>
    <t>GENERACION DE EXPEDIENTES TECNICOS EN ACCIONES DE EDIFICACION Y AMPLIACION DE VIVIENDA EN LA ZONA URBANA Y RURAL DEL MUNICIPIO,  ASI COMO EN LA  CONSTRUCCION DE OBRAS DE URBANIZACION  EN BIENES PROPIOS Y EFICIENTAR LOS RECURSOS ECONOMICOS, TECNICOS Y HUMANOS EN EL PROCESO CONSTRUCTIVO DE LAS MISMAS, LLENADO DE CUIS DE PROGRAMAS SOCIALES</t>
  </si>
  <si>
    <t>PROGRAMAS SOCIALES DE APOYOS PARA VIVIENDA (ACTIVIDADES DE GESTION PARA ALLEGARSE DE RECURSOS FEDERALES  Y ESTATALES PARA REALIZAR ACCIONES DE VIVIENDA ,  TALES COMO CONSTRUCCION DE  UNIDAD BASICA DE VIVIENDA O AMPLIACIONES DE VIVIENDA,  QUE IMPLICAN REALIZAR ACTIVIDADES COMO VISITA A COMUNIDADES PARA ELEGIR A LOS POSIBLES BENEFICIARIOS, INTEGRAR EXPEDIENTES, SUPERVISION CON PERSONAL DE SEDATU,  ENTRE OTRAS), ASI COMO GESTION DE CREDITOS DE AUTOCONSTRUCCION, LLENADO DE CUIS DE PROGRAMAS SOCIALES MUNICIPALES</t>
  </si>
  <si>
    <t>INSTITUTO MUNICIPAL DE VIVIENDA DE SAN MIGUEL DE ALLENDE, GTO.
PROGRAMAS Y PROYECTOS DE INVERSIÓN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</si>
</sst>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.6640625" style="3" bestFit="1" customWidth="1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112.5" x14ac:dyDescent="0.2">
      <c r="A4" s="1" t="s">
        <v>18</v>
      </c>
      <c r="B4" s="18" t="s">
        <v>19</v>
      </c>
      <c r="C4" s="18" t="s">
        <v>20</v>
      </c>
      <c r="D4" s="18" t="s">
        <v>21</v>
      </c>
      <c r="E4" s="3">
        <v>23820114.899999999</v>
      </c>
      <c r="F4" s="20">
        <v>7180589.5899999999</v>
      </c>
      <c r="G4" s="20">
        <v>2109128.66</v>
      </c>
      <c r="H4" s="1">
        <v>36</v>
      </c>
      <c r="I4" s="1">
        <v>46</v>
      </c>
      <c r="J4" s="1">
        <f>4+4+2+12+2+3</f>
        <v>27</v>
      </c>
      <c r="K4" s="4">
        <f>G4/E4</f>
        <v>8.8544017056777516E-2</v>
      </c>
      <c r="L4" s="4">
        <f>G4/F4</f>
        <v>0.29372639023086128</v>
      </c>
      <c r="M4" s="4">
        <f>J4/H4</f>
        <v>0.75</v>
      </c>
      <c r="N4" s="4">
        <f>J4/I4</f>
        <v>0.58695652173913049</v>
      </c>
    </row>
    <row r="5" spans="1:14" ht="135" x14ac:dyDescent="0.2">
      <c r="A5" s="1" t="s">
        <v>22</v>
      </c>
      <c r="B5" s="18" t="s">
        <v>23</v>
      </c>
      <c r="C5" s="18" t="s">
        <v>40</v>
      </c>
      <c r="D5" s="18" t="s">
        <v>24</v>
      </c>
      <c r="E5" s="3">
        <v>737374.86</v>
      </c>
      <c r="F5" s="20">
        <v>722336.36</v>
      </c>
      <c r="G5" s="20">
        <v>643190.89</v>
      </c>
      <c r="H5" s="1">
        <v>496</v>
      </c>
      <c r="I5" s="1">
        <v>405</v>
      </c>
      <c r="J5" s="1">
        <v>402</v>
      </c>
      <c r="K5" s="4">
        <f t="shared" ref="K5:K10" si="0">G5/E5</f>
        <v>0.87227124884621099</v>
      </c>
      <c r="L5" s="4">
        <f>G5/F5</f>
        <v>0.89043128051867693</v>
      </c>
      <c r="M5" s="4">
        <f t="shared" ref="M5:M10" si="1">J5/H5</f>
        <v>0.81048387096774188</v>
      </c>
      <c r="N5" s="4">
        <f t="shared" ref="N5:N10" si="2">J5/I5</f>
        <v>0.99259259259259258</v>
      </c>
    </row>
    <row r="6" spans="1:14" ht="202.5" x14ac:dyDescent="0.2">
      <c r="A6" s="1" t="s">
        <v>25</v>
      </c>
      <c r="B6" s="18" t="s">
        <v>26</v>
      </c>
      <c r="C6" s="18" t="s">
        <v>41</v>
      </c>
      <c r="D6" s="18" t="s">
        <v>27</v>
      </c>
      <c r="E6" s="3">
        <v>626981.96</v>
      </c>
      <c r="F6" s="20">
        <v>631184</v>
      </c>
      <c r="G6" s="20">
        <v>542609.65</v>
      </c>
      <c r="H6" s="1">
        <v>612</v>
      </c>
      <c r="I6" s="1">
        <v>1620</v>
      </c>
      <c r="J6" s="1">
        <f>30+140+1200</f>
        <v>1370</v>
      </c>
      <c r="K6" s="4">
        <f t="shared" si="0"/>
        <v>0.86543104047204178</v>
      </c>
      <c r="L6" s="4">
        <f t="shared" ref="L6:L10" si="3">G6/F6</f>
        <v>0.85966952584349421</v>
      </c>
      <c r="M6" s="4">
        <f t="shared" si="1"/>
        <v>2.238562091503268</v>
      </c>
      <c r="N6" s="4">
        <f t="shared" si="2"/>
        <v>0.84567901234567899</v>
      </c>
    </row>
    <row r="7" spans="1:14" ht="101.25" x14ac:dyDescent="0.2">
      <c r="A7" s="1" t="s">
        <v>28</v>
      </c>
      <c r="B7" s="18" t="s">
        <v>29</v>
      </c>
      <c r="C7" s="18" t="s">
        <v>30</v>
      </c>
      <c r="D7" s="18" t="s">
        <v>24</v>
      </c>
      <c r="E7" s="3">
        <v>900000</v>
      </c>
      <c r="F7" s="20">
        <v>632000</v>
      </c>
      <c r="G7" s="20">
        <v>473766.81</v>
      </c>
      <c r="H7" s="1">
        <v>1</v>
      </c>
      <c r="I7" s="1">
        <v>2</v>
      </c>
      <c r="J7" s="1">
        <v>2</v>
      </c>
      <c r="K7" s="4">
        <f t="shared" si="0"/>
        <v>0.52640756666666666</v>
      </c>
      <c r="L7" s="4">
        <f t="shared" si="3"/>
        <v>0.74963102848101271</v>
      </c>
      <c r="M7" s="4">
        <f t="shared" si="1"/>
        <v>2</v>
      </c>
      <c r="N7" s="4">
        <f t="shared" si="2"/>
        <v>1</v>
      </c>
    </row>
    <row r="8" spans="1:14" ht="78.75" x14ac:dyDescent="0.2">
      <c r="A8" s="1" t="s">
        <v>31</v>
      </c>
      <c r="B8" s="18" t="s">
        <v>32</v>
      </c>
      <c r="C8" s="18" t="s">
        <v>33</v>
      </c>
      <c r="D8" s="1" t="s">
        <v>27</v>
      </c>
      <c r="E8" s="3">
        <v>20004500</v>
      </c>
      <c r="F8" s="3">
        <v>0</v>
      </c>
      <c r="G8" s="3">
        <v>0</v>
      </c>
      <c r="H8" s="1">
        <v>400</v>
      </c>
      <c r="I8" s="1">
        <v>300</v>
      </c>
      <c r="J8" s="1">
        <v>0</v>
      </c>
      <c r="K8" s="4">
        <f t="shared" si="0"/>
        <v>0</v>
      </c>
      <c r="L8" s="4">
        <v>0</v>
      </c>
      <c r="M8" s="4">
        <f t="shared" si="1"/>
        <v>0</v>
      </c>
      <c r="N8" s="4">
        <f t="shared" si="2"/>
        <v>0</v>
      </c>
    </row>
    <row r="9" spans="1:14" ht="67.5" x14ac:dyDescent="0.2">
      <c r="A9" s="1" t="s">
        <v>34</v>
      </c>
      <c r="B9" s="18" t="s">
        <v>35</v>
      </c>
      <c r="C9" s="18" t="s">
        <v>36</v>
      </c>
      <c r="D9" s="1" t="s">
        <v>27</v>
      </c>
      <c r="E9" s="3">
        <v>4657500</v>
      </c>
      <c r="F9" s="3">
        <v>0</v>
      </c>
      <c r="G9" s="3">
        <v>0</v>
      </c>
      <c r="H9" s="1">
        <v>30</v>
      </c>
      <c r="I9" s="1">
        <v>0</v>
      </c>
      <c r="J9" s="1">
        <v>0</v>
      </c>
      <c r="K9" s="4">
        <f t="shared" si="0"/>
        <v>0</v>
      </c>
      <c r="L9" s="4">
        <v>0</v>
      </c>
      <c r="M9" s="4">
        <f t="shared" si="1"/>
        <v>0</v>
      </c>
      <c r="N9" s="4">
        <v>0</v>
      </c>
    </row>
    <row r="10" spans="1:14" ht="90" x14ac:dyDescent="0.2">
      <c r="A10" s="1" t="s">
        <v>37</v>
      </c>
      <c r="B10" s="1" t="s">
        <v>38</v>
      </c>
      <c r="C10" s="18" t="s">
        <v>39</v>
      </c>
      <c r="D10" s="1" t="s">
        <v>27</v>
      </c>
      <c r="E10" s="3">
        <v>7750000</v>
      </c>
      <c r="F10" s="20">
        <v>2625743.8199999998</v>
      </c>
      <c r="G10" s="3">
        <v>0</v>
      </c>
      <c r="H10" s="1">
        <v>62</v>
      </c>
      <c r="I10" s="1">
        <v>62</v>
      </c>
      <c r="J10" s="1">
        <v>0</v>
      </c>
      <c r="K10" s="4">
        <f t="shared" si="0"/>
        <v>0</v>
      </c>
      <c r="L10" s="4">
        <f t="shared" si="3"/>
        <v>0</v>
      </c>
      <c r="M10" s="4">
        <f t="shared" si="1"/>
        <v>0</v>
      </c>
      <c r="N10" s="4">
        <f t="shared" si="2"/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2014-12-02T14:52:02Z</cp:lastPrinted>
  <dcterms:created xsi:type="dcterms:W3CDTF">2014-10-22T05:35:08Z</dcterms:created>
  <dcterms:modified xsi:type="dcterms:W3CDTF">2017-01-17T21:31:55Z</dcterms:modified>
</cp:coreProperties>
</file>