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44525"/>
</workbook>
</file>

<file path=xl/calcChain.xml><?xml version="1.0" encoding="utf-8"?>
<calcChain xmlns="http://schemas.openxmlformats.org/spreadsheetml/2006/main">
  <c r="D51" i="1" l="1"/>
  <c r="D50" i="1" s="1"/>
  <c r="D46" i="1"/>
  <c r="D45" i="1"/>
  <c r="D55" i="1" s="1"/>
  <c r="D39" i="1"/>
  <c r="D35" i="1"/>
  <c r="D43" i="1" s="1"/>
  <c r="D16" i="1"/>
  <c r="D4" i="1"/>
  <c r="C51" i="1"/>
  <c r="C50" i="1"/>
  <c r="C46" i="1"/>
  <c r="C45" i="1" s="1"/>
  <c r="C39" i="1"/>
  <c r="C35" i="1"/>
  <c r="C16" i="1"/>
  <c r="C4" i="1"/>
  <c r="C55" i="1" l="1"/>
  <c r="C43" i="1"/>
  <c r="D33" i="1"/>
  <c r="D56" i="1" s="1"/>
  <c r="C33" i="1"/>
  <c r="C56" i="1" l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<sst xmlns="http://schemas.openxmlformats.org/spreadsheetml/2006/main" count="90" uniqueCount="78">
  <si>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</si>
  <si>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</si>
  <si>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</si>
  <si>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</si>
  <si>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</si>
  <si>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</si>
  <si>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</si>
  <si>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</si>
  <si>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</si>
  <si>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</si>
  <si>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</si>
  <si>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</si>
  <si>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</si>
  <si>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</si>
  <si>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</si>
  <si>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</si>
  <si>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</si>
  <si>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</si>
  <si>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</si>
  <si>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</si>
  <si>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</si>
  <si>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</si>
  <si>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</si>
  <si>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</si>
  <si>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</si>
  <si>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</si>
  <si>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</si>
  <si>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</si>
  <si>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</si>
  <si>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</si>
  <si>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</si>
  <si>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</si>
  <si>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</si>
  <si>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</si>
  <si>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</si>
  <si>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</si>
  <si>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</si>
  <si>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</si>
  <si>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</si>
  <si>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</si>
  <si>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</si>
  <si>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</si>
  <si>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</si>
  <si>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</si>
  <si>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</si>
  <si>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</si>
  <si>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</si>
  <si>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</si>
  <si>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</si>
  <si>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</si>
  <si>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</si>
  <si>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</si>
  <si>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</si>
  <si>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</si>
  <si>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</si>
  <si>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</si>
  <si>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</si>
  <si>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</si>
  <si>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</si>
  <si>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</si>
  <si>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</si>
  <si>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</si>
  <si>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</si>
  <si>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</si>
  <si>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</si>
  <si>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</si>
  <si>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</si>
  <si>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</si>
  <si>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</si>
  <si>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</si>
  <si>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</si>
  <si>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</si>
  <si>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</si>
  <si>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</si>
  <si>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</si>
  <si>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</si>
  <si>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</si>
  <si>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 MIGUEL DE ALLENDE, GTO
ESTADO DE FLUJOS DE EFECTIVO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</si>
</sst>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12602523.919999987</v>
      </c>
      <c r="D4" s="6">
        <f>SUM(D5:D15)</f>
        <v>515873149.57999998</v>
      </c>
      <c r="E4" s="4"/>
    </row>
    <row r="5" spans="1:5" x14ac:dyDescent="0.2">
      <c r="A5" s="7">
        <v>4110</v>
      </c>
      <c r="B5" s="28" t="s">
        <v>5</v>
      </c>
      <c r="C5" s="8">
        <v>-97493537.530000001</v>
      </c>
      <c r="D5" s="8">
        <v>-118403140.20999999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-455325.56</v>
      </c>
      <c r="D7" s="8">
        <v>-1125620.77</v>
      </c>
      <c r="E7" s="4"/>
    </row>
    <row r="8" spans="1:5" x14ac:dyDescent="0.2">
      <c r="A8" s="7">
        <v>4140</v>
      </c>
      <c r="B8" s="28" t="s">
        <v>8</v>
      </c>
      <c r="C8" s="8">
        <v>-10981836.609999999</v>
      </c>
      <c r="D8" s="8">
        <v>-28741692.460000001</v>
      </c>
      <c r="E8" s="4"/>
    </row>
    <row r="9" spans="1:5" x14ac:dyDescent="0.2">
      <c r="A9" s="7">
        <v>4150</v>
      </c>
      <c r="B9" s="28" t="s">
        <v>9</v>
      </c>
      <c r="C9" s="8">
        <v>-5073982.2300000004</v>
      </c>
      <c r="D9" s="8">
        <v>-16198415.369999999</v>
      </c>
      <c r="E9" s="4"/>
    </row>
    <row r="10" spans="1:5" x14ac:dyDescent="0.2">
      <c r="A10" s="7">
        <v>4160</v>
      </c>
      <c r="B10" s="28" t="s">
        <v>10</v>
      </c>
      <c r="C10" s="8">
        <v>-6376834.2800000003</v>
      </c>
      <c r="D10" s="8">
        <v>-21350920.260000002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132984040.13</v>
      </c>
      <c r="D13" s="8">
        <v>701692938.64999998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67668067.589999989</v>
      </c>
      <c r="D16" s="6">
        <f>SUM(D17:D32)</f>
        <v>222604233.78</v>
      </c>
      <c r="E16" s="4"/>
    </row>
    <row r="17" spans="1:5" x14ac:dyDescent="0.2">
      <c r="A17" s="7">
        <v>5110</v>
      </c>
      <c r="B17" s="28" t="s">
        <v>15</v>
      </c>
      <c r="C17" s="8">
        <v>44419115.68</v>
      </c>
      <c r="D17" s="8">
        <v>172443483.43000001</v>
      </c>
      <c r="E17" s="4"/>
    </row>
    <row r="18" spans="1:5" x14ac:dyDescent="0.2">
      <c r="A18" s="7">
        <v>5120</v>
      </c>
      <c r="B18" s="28" t="s">
        <v>16</v>
      </c>
      <c r="C18" s="8">
        <v>9601283.5299999993</v>
      </c>
      <c r="D18" s="8">
        <v>41752964.759999998</v>
      </c>
      <c r="E18" s="4"/>
    </row>
    <row r="19" spans="1:5" x14ac:dyDescent="0.2">
      <c r="A19" s="7">
        <v>5130</v>
      </c>
      <c r="B19" s="28" t="s">
        <v>17</v>
      </c>
      <c r="C19" s="8">
        <v>35634654.420000002</v>
      </c>
      <c r="D19" s="8">
        <v>156856865.13</v>
      </c>
      <c r="E19" s="4"/>
    </row>
    <row r="20" spans="1:5" x14ac:dyDescent="0.2">
      <c r="A20" s="7">
        <v>5210</v>
      </c>
      <c r="B20" s="28" t="s">
        <v>18</v>
      </c>
      <c r="C20" s="8">
        <v>-11832760.220000001</v>
      </c>
      <c r="D20" s="8">
        <v>-41783146.560000002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-427410</v>
      </c>
      <c r="E22" s="4"/>
    </row>
    <row r="23" spans="1:5" x14ac:dyDescent="0.2">
      <c r="A23" s="7">
        <v>5240</v>
      </c>
      <c r="B23" s="28" t="s">
        <v>21</v>
      </c>
      <c r="C23" s="8">
        <v>-8924451.6999999993</v>
      </c>
      <c r="D23" s="8">
        <v>-88113140.840000004</v>
      </c>
      <c r="E23" s="4"/>
    </row>
    <row r="24" spans="1:5" x14ac:dyDescent="0.2">
      <c r="A24" s="7">
        <v>5250</v>
      </c>
      <c r="B24" s="28" t="s">
        <v>22</v>
      </c>
      <c r="C24" s="8">
        <v>-1200168.6200000001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-623748</v>
      </c>
      <c r="D31" s="8">
        <v>-21050967.170000002</v>
      </c>
      <c r="E31" s="4"/>
    </row>
    <row r="32" spans="1:5" x14ac:dyDescent="0.2">
      <c r="A32" s="16">
        <v>8002</v>
      </c>
      <c r="B32" s="29" t="s">
        <v>49</v>
      </c>
      <c r="C32" s="8">
        <v>594142.5</v>
      </c>
      <c r="D32" s="8">
        <v>2925585.03</v>
      </c>
      <c r="E32" s="4"/>
    </row>
    <row r="33" spans="1:5" x14ac:dyDescent="0.2">
      <c r="A33" s="16">
        <v>900003</v>
      </c>
      <c r="B33" s="18" t="s">
        <v>29</v>
      </c>
      <c r="C33" s="6">
        <f>+C4-C16</f>
        <v>-55065543.670000002</v>
      </c>
      <c r="D33" s="6">
        <f>+D4-D16</f>
        <v>293268915.79999995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15942071.32</v>
      </c>
      <c r="D35" s="6">
        <f>SUM(D36:D38)</f>
        <v>12797474</v>
      </c>
      <c r="E35" s="4"/>
    </row>
    <row r="36" spans="1:5" x14ac:dyDescent="0.2">
      <c r="A36" s="16">
        <v>8003</v>
      </c>
      <c r="B36" s="29" t="s">
        <v>47</v>
      </c>
      <c r="C36" s="8">
        <v>13006798.65</v>
      </c>
      <c r="D36" s="8">
        <v>12445214.279999999</v>
      </c>
      <c r="E36" s="4"/>
    </row>
    <row r="37" spans="1:5" x14ac:dyDescent="0.2">
      <c r="A37" s="16">
        <v>8004</v>
      </c>
      <c r="B37" s="29" t="s">
        <v>32</v>
      </c>
      <c r="C37" s="8">
        <v>2935272.67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352259.72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69352077.890000001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69352077.890000001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15942071.32</v>
      </c>
      <c r="D43" s="6">
        <f>+D35-D39</f>
        <v>-56554603.890000001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-15932944</v>
      </c>
      <c r="D45" s="6">
        <f>+D46+D49</f>
        <v>-16427356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-15932944</v>
      </c>
      <c r="D46" s="8">
        <f>SUM(D47:D48)</f>
        <v>-16427356</v>
      </c>
      <c r="E46" s="4"/>
    </row>
    <row r="47" spans="1:5" x14ac:dyDescent="0.2">
      <c r="A47" s="30">
        <v>2233</v>
      </c>
      <c r="B47" s="29" t="s">
        <v>48</v>
      </c>
      <c r="C47" s="8">
        <v>-15932944</v>
      </c>
      <c r="D47" s="8">
        <v>-16427356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42832704.810000002</v>
      </c>
      <c r="D50" s="6">
        <f>+D51+D54</f>
        <v>118915314.31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-12444120.01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-12444120.01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55276824.82</v>
      </c>
      <c r="D54" s="8">
        <v>118915314.31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-58765648.810000002</v>
      </c>
      <c r="D55" s="6">
        <f>+D45-D50</f>
        <v>-135342670.31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-97889121.159999996</v>
      </c>
      <c r="D56" s="6">
        <f>+D33+D43+D55</f>
        <v>101371641.59999996</v>
      </c>
      <c r="E56" s="4"/>
    </row>
    <row r="57" spans="1:5" x14ac:dyDescent="0.2">
      <c r="A57" s="16">
        <v>9000011</v>
      </c>
      <c r="B57" s="5" t="s">
        <v>37</v>
      </c>
      <c r="C57" s="6">
        <v>285484226.87</v>
      </c>
      <c r="D57" s="6">
        <v>107065536.52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364439314.31999999</v>
      </c>
      <c r="D58" s="12">
        <v>285484226.87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2017-03-02T18:57:17Z</cp:lastPrinted>
  <dcterms:created xsi:type="dcterms:W3CDTF">2012-12-11T20:31:36Z</dcterms:created>
  <dcterms:modified xsi:type="dcterms:W3CDTF">2017-04-22T16:16:54Z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