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B14" i="3"/>
  <c r="F56" i="3" l="1"/>
  <c r="C6" i="3" l="1"/>
  <c r="B38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F24" i="3"/>
  <c r="E24" i="3"/>
  <c r="C22" i="3"/>
  <c r="B22" i="3"/>
  <c r="F20" i="3"/>
  <c r="E20" i="3"/>
  <c r="F16" i="3"/>
  <c r="E16" i="3"/>
  <c r="C14" i="3"/>
  <c r="F6" i="3"/>
  <c r="E6" i="3"/>
  <c r="B6" i="3"/>
  <c r="F76" i="3" l="1"/>
  <c r="F44" i="3"/>
  <c r="E76" i="3"/>
  <c r="C44" i="3"/>
  <c r="C59" i="3" s="1"/>
  <c r="B44" i="3"/>
  <c r="B59" i="3" s="1"/>
  <c r="E44" i="3"/>
  <c r="E56" i="3" s="1"/>
</calcChain>
</file>

<file path=xl/sharedStrings.xml><?xml version="1.0" encoding="utf-8"?>
<sst xmlns="http://schemas.openxmlformats.org/spreadsheetml/2006/main" count="126" uniqueCount="123">
  <si>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</si>
  <si>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</si>
  <si>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</si>
  <si>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</si>
  <si>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</si>
  <si>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</si>
  <si>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</si>
  <si>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</si>
  <si>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</si>
  <si>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</si>
  <si>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</si>
  <si>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</si>
  <si>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</si>
  <si>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</si>
  <si>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</si>
  <si>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</si>
  <si>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</si>
  <si>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</si>
  <si>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</si>
  <si>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</si>
  <si>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</si>
  <si>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</si>
  <si>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</si>
  <si>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</si>
  <si>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</si>
  <si>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</si>
  <si>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</si>
  <si>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</si>
  <si>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</si>
  <si>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</si>
  <si>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</si>
  <si>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</si>
  <si>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</si>
  <si>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</si>
  <si>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</si>
  <si>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</si>
  <si>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</si>
  <si>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</si>
  <si>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</si>
  <si>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</si>
  <si>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</si>
  <si>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</si>
  <si>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</si>
  <si>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</si>
  <si>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</si>
  <si>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</si>
  <si>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</si>
  <si>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</si>
  <si>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</si>
  <si>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</si>
  <si>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</si>
  <si>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</si>
  <si>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</si>
  <si>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</si>
  <si>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</si>
  <si>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</si>
  <si>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</si>
  <si>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</si>
  <si>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</si>
  <si>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</si>
  <si>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</si>
  <si>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</si>
  <si>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</si>
  <si>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</si>
  <si>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</si>
  <si>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</si>
  <si>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</si>
  <si>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</si>
  <si>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</si>
  <si>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</si>
  <si>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</si>
  <si>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</si>
  <si>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</si>
  <si>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</si>
  <si>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</si>
  <si>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</si>
  <si>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</si>
  <si>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</si>
  <si>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</si>
  <si>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</si>
  <si>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</si>
  <si>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</si>
  <si>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</si>
  <si>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</si>
  <si>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</si>
  <si>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</si>
  <si>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</si>
  <si>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</si>
  <si>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</si>
  <si>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</si>
  <si>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</si>
  <si>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</si>
  <si>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</si>
  <si>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</si>
  <si>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</si>
  <si>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</si>
  <si>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</si>
  <si>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</si>
  <si>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</si>
  <si>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</si>
  <si>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</si>
  <si>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</si>
  <si>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</si>
  <si>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</si>
  <si>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</si>
  <si>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</si>
  <si>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</si>
  <si>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</si>
  <si>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</si>
  <si>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</si>
  <si>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</si>
  <si>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</si>
  <si>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</si>
  <si>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</si>
  <si>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</si>
  <si>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</si>
  <si>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</si>
  <si>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</si>
  <si>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</si>
  <si>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</si>
  <si>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MUNICIPIO DE SAN MIGUEL DE ALLENDE 
Estado de Situación Financiera Detallado - LDF
Al 31 de diciembre de 2016 y al 31 de diciembre de 2015
(PESOS)</t>
  </si>
  <si>
    <t>Bajo protesta de decir verdad declaramos que los Estados Financieros y sus notas, son razonablemente correctos y son responsabilidad del emisor.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</si>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</sst>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3" fontId="7" fillId="0" borderId="11" xfId="3" applyFont="1" applyFill="1" applyBorder="1" applyProtection="1">
      <protection locked="0"/>
    </xf>
    <xf numFmtId="0" fontId="1" fillId="0" borderId="0" xfId="1" applyFont="1" applyFill="1" applyBorder="1" applyAlignment="1">
      <alignment vertical="top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topLeftCell="A70" workbookViewId="0">
      <selection activeCell="C91" sqref="C91"/>
    </sheetView>
  </sheetViews>
  <sheetFormatPr baseColWidth="10" defaultRowHeight="11.25" x14ac:dyDescent="0.2"/>
  <cols>
    <col min="1" max="1" width="65.83203125" style="16" customWidth="1"/>
    <col min="2" max="3" width="15.1640625" style="16" bestFit="1" customWidth="1"/>
    <col min="4" max="4" width="65.83203125" style="16" customWidth="1"/>
    <col min="5" max="6" width="15.83203125" style="16" bestFit="1" customWidth="1"/>
    <col min="7" max="16384" width="12" style="16"/>
  </cols>
  <sheetData>
    <row r="1" spans="1:6" ht="45.95" customHeight="1" x14ac:dyDescent="0.2">
      <c r="A1" s="31" t="s">
        <v>120</v>
      </c>
      <c r="B1" s="32"/>
      <c r="C1" s="32"/>
      <c r="D1" s="32"/>
      <c r="E1" s="32"/>
      <c r="F1" s="33"/>
    </row>
    <row r="2" spans="1:6" ht="33.75" x14ac:dyDescent="0.2">
      <c r="A2" s="29" t="s">
        <v>0</v>
      </c>
      <c r="B2" s="30" t="s">
        <v>122</v>
      </c>
      <c r="C2" s="30" t="s">
        <v>119</v>
      </c>
      <c r="D2" s="29" t="s">
        <v>0</v>
      </c>
      <c r="E2" s="30" t="s">
        <v>122</v>
      </c>
      <c r="F2" s="30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3465860765.1499996</v>
      </c>
      <c r="C6" s="7">
        <f>SUM(C7:C13)</f>
        <v>3798603743.0100002</v>
      </c>
      <c r="D6" s="3" t="s">
        <v>6</v>
      </c>
      <c r="E6" s="7">
        <f>SUM(E7:E15)</f>
        <v>-33253718.380000003</v>
      </c>
      <c r="F6" s="7">
        <f>SUM(F7:F15)</f>
        <v>-13581790.76</v>
      </c>
    </row>
    <row r="7" spans="1:6" x14ac:dyDescent="0.2">
      <c r="A7" s="8" t="s">
        <v>7</v>
      </c>
      <c r="B7" s="7">
        <v>0</v>
      </c>
      <c r="C7" s="7">
        <v>0</v>
      </c>
      <c r="D7" s="9" t="s">
        <v>8</v>
      </c>
      <c r="E7" s="7">
        <v>4536.3999999999996</v>
      </c>
      <c r="F7" s="7">
        <v>7565.27</v>
      </c>
    </row>
    <row r="8" spans="1:6" x14ac:dyDescent="0.2">
      <c r="A8" s="8" t="s">
        <v>9</v>
      </c>
      <c r="B8" s="7">
        <v>1401405089.5</v>
      </c>
      <c r="C8" s="7">
        <v>1231339760.51</v>
      </c>
      <c r="D8" s="9" t="s">
        <v>10</v>
      </c>
      <c r="E8" s="7">
        <v>-1520097.52</v>
      </c>
      <c r="F8" s="7">
        <v>-2867669.5</v>
      </c>
    </row>
    <row r="9" spans="1:6" x14ac:dyDescent="0.2">
      <c r="A9" s="8" t="s">
        <v>11</v>
      </c>
      <c r="B9" s="7">
        <v>0</v>
      </c>
      <c r="C9" s="7">
        <v>0</v>
      </c>
      <c r="D9" s="9" t="s">
        <v>12</v>
      </c>
      <c r="E9" s="7">
        <v>-8027709.8600000003</v>
      </c>
      <c r="F9" s="7">
        <v>0</v>
      </c>
    </row>
    <row r="10" spans="1:6" x14ac:dyDescent="0.2">
      <c r="A10" s="8" t="s">
        <v>13</v>
      </c>
      <c r="B10" s="7">
        <v>885944697.42999995</v>
      </c>
      <c r="C10" s="7">
        <v>1306241994.1800001</v>
      </c>
      <c r="D10" s="9" t="s">
        <v>14</v>
      </c>
      <c r="E10" s="7">
        <v>0</v>
      </c>
      <c r="F10" s="7">
        <v>0</v>
      </c>
    </row>
    <row r="11" spans="1:6" x14ac:dyDescent="0.2">
      <c r="A11" s="8" t="s">
        <v>15</v>
      </c>
      <c r="B11" s="7">
        <v>1163147429.54</v>
      </c>
      <c r="C11" s="7">
        <v>1240964763.96</v>
      </c>
      <c r="D11" s="9" t="s">
        <v>16</v>
      </c>
      <c r="E11" s="7">
        <v>0</v>
      </c>
      <c r="F11" s="7">
        <v>0</v>
      </c>
    </row>
    <row r="12" spans="1:6" ht="22.5" x14ac:dyDescent="0.2">
      <c r="A12" s="8" t="s">
        <v>17</v>
      </c>
      <c r="B12" s="7">
        <v>15363548.68</v>
      </c>
      <c r="C12" s="7">
        <v>20057224.359999999</v>
      </c>
      <c r="D12" s="9" t="s">
        <v>18</v>
      </c>
      <c r="E12" s="7">
        <v>0</v>
      </c>
      <c r="F12" s="7">
        <v>0</v>
      </c>
    </row>
    <row r="13" spans="1:6" x14ac:dyDescent="0.2">
      <c r="A13" s="8" t="s">
        <v>19</v>
      </c>
      <c r="B13" s="7">
        <v>0</v>
      </c>
      <c r="C13" s="7">
        <v>0</v>
      </c>
      <c r="D13" s="9" t="s">
        <v>20</v>
      </c>
      <c r="E13" s="7">
        <v>-10290383.74</v>
      </c>
      <c r="F13" s="7">
        <v>-7525902.9699999997</v>
      </c>
    </row>
    <row r="14" spans="1:6" x14ac:dyDescent="0.2">
      <c r="A14" s="1" t="s">
        <v>21</v>
      </c>
      <c r="B14" s="7">
        <f>SUM(B15:B21)</f>
        <v>132850541.87</v>
      </c>
      <c r="C14" s="7">
        <f>SUM(C15:C21)</f>
        <v>27807767.280000001</v>
      </c>
      <c r="D14" s="9" t="s">
        <v>22</v>
      </c>
      <c r="E14" s="7">
        <v>17735.97</v>
      </c>
      <c r="F14" s="7">
        <v>13890.77</v>
      </c>
    </row>
    <row r="15" spans="1:6" x14ac:dyDescent="0.2">
      <c r="A15" s="8" t="s">
        <v>23</v>
      </c>
      <c r="B15" s="7">
        <v>0</v>
      </c>
      <c r="C15" s="7">
        <v>0</v>
      </c>
      <c r="D15" s="9" t="s">
        <v>24</v>
      </c>
      <c r="E15" s="7">
        <v>-13437799.630000001</v>
      </c>
      <c r="F15" s="7">
        <v>-3209674.33</v>
      </c>
    </row>
    <row r="16" spans="1:6" x14ac:dyDescent="0.2">
      <c r="A16" s="8" t="s">
        <v>25</v>
      </c>
      <c r="B16" s="7">
        <v>59499.66</v>
      </c>
      <c r="C16" s="7">
        <v>449453.3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6914716.5</v>
      </c>
      <c r="C17" s="7">
        <v>6705745.79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>
        <v>1277931.29</v>
      </c>
      <c r="C18" s="7">
        <v>253321.32</v>
      </c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612018.80000000005</v>
      </c>
      <c r="C19" s="7">
        <v>395846.53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>
        <v>0</v>
      </c>
      <c r="C20" s="7">
        <v>0</v>
      </c>
      <c r="D20" s="3" t="s">
        <v>34</v>
      </c>
      <c r="E20" s="7">
        <f>SUM(E21:E22)</f>
        <v>-494412</v>
      </c>
      <c r="F20" s="7">
        <f>SUM(F21:F22)</f>
        <v>-494412</v>
      </c>
    </row>
    <row r="21" spans="1:6" x14ac:dyDescent="0.2">
      <c r="A21" s="8" t="s">
        <v>35</v>
      </c>
      <c r="B21" s="7">
        <v>123986375.62</v>
      </c>
      <c r="C21" s="7">
        <v>20003400.34</v>
      </c>
      <c r="D21" s="9" t="s">
        <v>36</v>
      </c>
      <c r="E21" s="7">
        <v>-494412</v>
      </c>
      <c r="F21" s="7">
        <v>-494412</v>
      </c>
    </row>
    <row r="22" spans="1:6" x14ac:dyDescent="0.2">
      <c r="A22" s="1" t="s">
        <v>37</v>
      </c>
      <c r="B22" s="7">
        <f>SUM(B23:B27)</f>
        <v>232327000.88</v>
      </c>
      <c r="C22" s="7">
        <f>SUM(C23:C27)</f>
        <v>195405254.38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26720999.579999998</v>
      </c>
      <c r="C23" s="7">
        <v>33455451.219999999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>
        <v>0</v>
      </c>
      <c r="C24" s="7">
        <v>0</v>
      </c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>
        <v>0</v>
      </c>
      <c r="C25" s="7">
        <v>0</v>
      </c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205606001.30000001</v>
      </c>
      <c r="C26" s="7">
        <v>161734165.46000001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>
        <v>0</v>
      </c>
      <c r="C27" s="7">
        <v>215637.7</v>
      </c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>
        <v>0</v>
      </c>
      <c r="F29" s="7">
        <v>0</v>
      </c>
    </row>
    <row r="30" spans="1:6" x14ac:dyDescent="0.2">
      <c r="A30" s="8" t="s">
        <v>53</v>
      </c>
      <c r="B30" s="7">
        <v>0</v>
      </c>
      <c r="C30" s="7">
        <v>0</v>
      </c>
      <c r="D30" s="9" t="s">
        <v>54</v>
      </c>
      <c r="E30" s="7">
        <v>0</v>
      </c>
      <c r="F30" s="7">
        <v>0</v>
      </c>
    </row>
    <row r="31" spans="1:6" x14ac:dyDescent="0.2">
      <c r="A31" s="8" t="s">
        <v>55</v>
      </c>
      <c r="B31" s="7">
        <v>0</v>
      </c>
      <c r="C31" s="7">
        <v>0</v>
      </c>
      <c r="D31" s="9" t="s">
        <v>56</v>
      </c>
      <c r="E31" s="7">
        <v>0</v>
      </c>
      <c r="F31" s="7">
        <v>0</v>
      </c>
    </row>
    <row r="32" spans="1:6" x14ac:dyDescent="0.2">
      <c r="A32" s="8" t="s">
        <v>57</v>
      </c>
      <c r="B32" s="7">
        <v>0</v>
      </c>
      <c r="C32" s="7">
        <v>0</v>
      </c>
      <c r="D32" s="9" t="s">
        <v>58</v>
      </c>
      <c r="E32" s="7">
        <v>0</v>
      </c>
      <c r="F32" s="7">
        <v>0</v>
      </c>
    </row>
    <row r="33" spans="1:6" x14ac:dyDescent="0.2">
      <c r="A33" s="8" t="s">
        <v>59</v>
      </c>
      <c r="B33" s="7">
        <v>0</v>
      </c>
      <c r="C33" s="7">
        <v>0</v>
      </c>
      <c r="D33" s="9" t="s">
        <v>60</v>
      </c>
      <c r="E33" s="7">
        <v>0</v>
      </c>
      <c r="F33" s="7">
        <v>0</v>
      </c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>
        <v>0</v>
      </c>
      <c r="F34" s="7">
        <v>0</v>
      </c>
    </row>
    <row r="35" spans="1:6" x14ac:dyDescent="0.2">
      <c r="A35" s="1" t="s">
        <v>63</v>
      </c>
      <c r="B35" s="7">
        <v>0</v>
      </c>
      <c r="C35" s="7">
        <v>0</v>
      </c>
      <c r="D35" s="3" t="s">
        <v>64</v>
      </c>
      <c r="E35" s="7">
        <f>SUM(E36:E38)</f>
        <v>11418</v>
      </c>
      <c r="F35" s="7">
        <f>SUM(F36:F38)</f>
        <v>11418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/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/>
    </row>
    <row r="38" spans="1:6" x14ac:dyDescent="0.2">
      <c r="A38" s="1" t="s">
        <v>69</v>
      </c>
      <c r="B38" s="7">
        <f>B39+B40+B41+B42</f>
        <v>0</v>
      </c>
      <c r="C38" s="7">
        <v>0</v>
      </c>
      <c r="D38" s="9" t="s">
        <v>70</v>
      </c>
      <c r="E38" s="7">
        <v>11418</v>
      </c>
      <c r="F38" s="7">
        <v>11418</v>
      </c>
    </row>
    <row r="39" spans="1:6" x14ac:dyDescent="0.2">
      <c r="A39" s="8" t="s">
        <v>71</v>
      </c>
      <c r="B39" s="7">
        <v>0</v>
      </c>
      <c r="C39" s="7">
        <v>0</v>
      </c>
      <c r="D39" s="3" t="s">
        <v>72</v>
      </c>
      <c r="E39" s="7">
        <f>SUM(E40:E42)</f>
        <v>-276067.33</v>
      </c>
      <c r="F39" s="7">
        <f>SUM(F40:F42)</f>
        <v>-276067.33</v>
      </c>
    </row>
    <row r="40" spans="1:6" x14ac:dyDescent="0.2">
      <c r="A40" s="8" t="s">
        <v>73</v>
      </c>
      <c r="B40" s="7">
        <v>0</v>
      </c>
      <c r="C40" s="7">
        <v>0</v>
      </c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>
        <v>0</v>
      </c>
      <c r="C41" s="7">
        <v>0</v>
      </c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>
        <v>0</v>
      </c>
      <c r="C42" s="7">
        <v>0</v>
      </c>
      <c r="D42" s="9" t="s">
        <v>78</v>
      </c>
      <c r="E42" s="7">
        <v>-276067.33</v>
      </c>
      <c r="F42" s="7">
        <v>-276067.33</v>
      </c>
    </row>
    <row r="43" spans="1:6" x14ac:dyDescent="0.2">
      <c r="A43" s="1"/>
      <c r="B43" s="7"/>
      <c r="C43" s="7">
        <v>0</v>
      </c>
      <c r="D43" s="3"/>
      <c r="E43" s="7"/>
      <c r="F43" s="7"/>
    </row>
    <row r="44" spans="1:6" x14ac:dyDescent="0.2">
      <c r="A44" s="4" t="s">
        <v>79</v>
      </c>
      <c r="B44" s="5">
        <f>B6+B14+B22+B28+B34+B35+B38</f>
        <v>3831038307.8999996</v>
      </c>
      <c r="C44" s="5">
        <f>C6+C14+C22+C28+C34+C35+C38</f>
        <v>4021816764.6700006</v>
      </c>
      <c r="D44" s="6" t="s">
        <v>80</v>
      </c>
      <c r="E44" s="5">
        <f>E6+E16+E20+E23+E24+E28+E35+E39</f>
        <v>-34012779.710000001</v>
      </c>
      <c r="F44" s="5">
        <f>F6+F16+F20+F23+F24+F28+F35+F39</f>
        <v>-14340852.09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6261486.9699999997</v>
      </c>
      <c r="C47" s="7">
        <v>9047145.1699999999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130632032.03</v>
      </c>
      <c r="C49" s="7">
        <v>208954568.34999999</v>
      </c>
      <c r="D49" s="3" t="s">
        <v>88</v>
      </c>
      <c r="E49" s="7">
        <v>-45367685.399999999</v>
      </c>
      <c r="F49" s="7">
        <v>-61795041.399999999</v>
      </c>
    </row>
    <row r="50" spans="1:6" x14ac:dyDescent="0.2">
      <c r="A50" s="11" t="s">
        <v>89</v>
      </c>
      <c r="B50" s="7">
        <v>38108342.479999997</v>
      </c>
      <c r="C50" s="7">
        <v>18206464.399999999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1112087.76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0</v>
      </c>
      <c r="C52" s="7">
        <v>213.23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-45367685.399999999</v>
      </c>
      <c r="F54" s="5">
        <f>SUM(F47:F52)</f>
        <v>-61795041.399999999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E44+E54</f>
        <v>-79380465.109999999</v>
      </c>
      <c r="F56" s="5">
        <f>F44+F54</f>
        <v>-76135893.489999995</v>
      </c>
    </row>
    <row r="57" spans="1:6" x14ac:dyDescent="0.2">
      <c r="A57" s="10" t="s">
        <v>100</v>
      </c>
      <c r="B57" s="5">
        <f>SUM(B47:B55)</f>
        <v>176113949.23999998</v>
      </c>
      <c r="C57" s="5">
        <f>SUM(C47:C55)</f>
        <v>236208391.14999998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4007152257.1399994</v>
      </c>
      <c r="C59" s="5">
        <f>C44+C57</f>
        <v>4258025155.8200006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-270986827.5</v>
      </c>
      <c r="F60" s="7">
        <f>SUM(F61:F63)</f>
        <v>-215191414.79000002</v>
      </c>
    </row>
    <row r="61" spans="1:6" x14ac:dyDescent="0.2">
      <c r="A61" s="11"/>
      <c r="B61" s="7"/>
      <c r="C61" s="7"/>
      <c r="D61" s="3" t="s">
        <v>104</v>
      </c>
      <c r="E61" s="7">
        <v>-270293467.98000002</v>
      </c>
      <c r="F61" s="7">
        <v>-214498083.11000001</v>
      </c>
    </row>
    <row r="62" spans="1:6" x14ac:dyDescent="0.2">
      <c r="A62" s="11"/>
      <c r="B62" s="7"/>
      <c r="C62" s="7"/>
      <c r="D62" s="3" t="s">
        <v>105</v>
      </c>
      <c r="E62" s="7">
        <v>0</v>
      </c>
      <c r="F62" s="7">
        <v>0</v>
      </c>
    </row>
    <row r="63" spans="1:6" x14ac:dyDescent="0.2">
      <c r="A63" s="11"/>
      <c r="B63" s="7"/>
      <c r="C63" s="7"/>
      <c r="D63" s="3" t="s">
        <v>106</v>
      </c>
      <c r="E63" s="7">
        <v>-693359.52</v>
      </c>
      <c r="F63" s="7">
        <v>-693331.68</v>
      </c>
    </row>
    <row r="64" spans="1:6" x14ac:dyDescent="0.2">
      <c r="A64" s="11"/>
      <c r="B64" s="7"/>
      <c r="C64" s="7"/>
      <c r="D64" s="3"/>
      <c r="E64" s="7"/>
      <c r="F64" s="7"/>
    </row>
    <row r="65" spans="1:9" x14ac:dyDescent="0.2">
      <c r="A65" s="11"/>
      <c r="B65" s="7"/>
      <c r="C65" s="7"/>
      <c r="D65" s="6" t="s">
        <v>107</v>
      </c>
      <c r="E65" s="7">
        <f>SUM(E66:E70)</f>
        <v>-1052665426.2800001</v>
      </c>
      <c r="F65" s="7">
        <f>SUM(F66:F70)</f>
        <v>-896329562.1400001</v>
      </c>
    </row>
    <row r="66" spans="1:9" x14ac:dyDescent="0.2">
      <c r="A66" s="11"/>
      <c r="B66" s="7"/>
      <c r="C66" s="7"/>
      <c r="D66" s="3" t="s">
        <v>108</v>
      </c>
      <c r="E66" s="7">
        <v>-342099603.67000002</v>
      </c>
      <c r="F66" s="7">
        <v>-75405488.590000004</v>
      </c>
    </row>
    <row r="67" spans="1:9" x14ac:dyDescent="0.2">
      <c r="A67" s="11"/>
      <c r="B67" s="7"/>
      <c r="C67" s="7"/>
      <c r="D67" s="3" t="s">
        <v>109</v>
      </c>
      <c r="E67" s="7">
        <v>-852429707.74000001</v>
      </c>
      <c r="F67" s="7">
        <v>-765128660.84000003</v>
      </c>
    </row>
    <row r="68" spans="1:9" x14ac:dyDescent="0.2">
      <c r="A68" s="11"/>
      <c r="B68" s="7"/>
      <c r="C68" s="7"/>
      <c r="D68" s="3" t="s">
        <v>110</v>
      </c>
      <c r="E68" s="7">
        <v>0</v>
      </c>
      <c r="F68" s="20">
        <v>-55795384.869999997</v>
      </c>
    </row>
    <row r="69" spans="1:9" x14ac:dyDescent="0.2">
      <c r="A69" s="11"/>
      <c r="B69" s="7"/>
      <c r="C69" s="7"/>
      <c r="D69" s="3" t="s">
        <v>111</v>
      </c>
      <c r="E69" s="7">
        <v>0</v>
      </c>
      <c r="F69" s="7">
        <v>0</v>
      </c>
    </row>
    <row r="70" spans="1:9" x14ac:dyDescent="0.2">
      <c r="A70" s="11"/>
      <c r="B70" s="7"/>
      <c r="C70" s="7"/>
      <c r="D70" s="3" t="s">
        <v>112</v>
      </c>
      <c r="E70" s="7">
        <v>141863885.13</v>
      </c>
      <c r="F70" s="20">
        <v>-27.84</v>
      </c>
    </row>
    <row r="71" spans="1:9" x14ac:dyDescent="0.2">
      <c r="A71" s="11"/>
      <c r="B71" s="7"/>
      <c r="C71" s="7"/>
      <c r="D71" s="3"/>
      <c r="E71" s="7"/>
      <c r="F71" s="7"/>
    </row>
    <row r="72" spans="1:9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-174812272.44</v>
      </c>
    </row>
    <row r="73" spans="1:9" x14ac:dyDescent="0.2">
      <c r="A73" s="11"/>
      <c r="B73" s="7"/>
      <c r="C73" s="7"/>
      <c r="D73" s="3" t="s">
        <v>114</v>
      </c>
      <c r="E73" s="7">
        <v>0</v>
      </c>
      <c r="F73" s="7">
        <v>22501069.850000001</v>
      </c>
    </row>
    <row r="74" spans="1:9" x14ac:dyDescent="0.2">
      <c r="A74" s="11"/>
      <c r="B74" s="7"/>
      <c r="C74" s="7"/>
      <c r="D74" s="3" t="s">
        <v>115</v>
      </c>
      <c r="E74" s="7">
        <v>0</v>
      </c>
      <c r="F74" s="7">
        <v>-197313342.28999999</v>
      </c>
    </row>
    <row r="75" spans="1:9" x14ac:dyDescent="0.2">
      <c r="A75" s="11"/>
      <c r="B75" s="7"/>
      <c r="C75" s="7"/>
      <c r="D75" s="3"/>
      <c r="E75" s="7"/>
      <c r="F75" s="7"/>
    </row>
    <row r="76" spans="1:9" x14ac:dyDescent="0.2">
      <c r="A76" s="11"/>
      <c r="B76" s="7"/>
      <c r="C76" s="7"/>
      <c r="D76" s="6" t="s">
        <v>116</v>
      </c>
      <c r="E76" s="5">
        <f>E60+E65+E72</f>
        <v>-1323652253.7800002</v>
      </c>
      <c r="F76" s="5">
        <f>F60+F65+F72</f>
        <v>-1286333249.3700001</v>
      </c>
    </row>
    <row r="77" spans="1:9" x14ac:dyDescent="0.2">
      <c r="A77" s="11"/>
      <c r="B77" s="7"/>
      <c r="C77" s="7"/>
      <c r="D77" s="3"/>
      <c r="E77" s="7"/>
      <c r="F77" s="7"/>
    </row>
    <row r="78" spans="1:9" x14ac:dyDescent="0.2">
      <c r="A78" s="11"/>
      <c r="B78" s="7"/>
      <c r="C78" s="7"/>
      <c r="D78" s="6" t="s">
        <v>117</v>
      </c>
      <c r="E78" s="7"/>
      <c r="F78" s="7"/>
    </row>
    <row r="79" spans="1:9" x14ac:dyDescent="0.2">
      <c r="A79" s="13"/>
      <c r="B79" s="14"/>
      <c r="C79" s="14"/>
      <c r="D79" s="15"/>
      <c r="E79" s="14"/>
      <c r="F79" s="14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2" t="s">
        <v>121</v>
      </c>
      <c r="B81" s="23"/>
      <c r="C81" s="23"/>
      <c r="D81" s="24"/>
      <c r="E81" s="22"/>
      <c r="F81" s="21"/>
      <c r="G81" s="21"/>
      <c r="H81" s="21"/>
      <c r="I81" s="21"/>
    </row>
    <row r="82" spans="1:9" x14ac:dyDescent="0.2">
      <c r="A82" s="25"/>
      <c r="B82" s="26"/>
      <c r="C82" s="26"/>
      <c r="D82" s="27"/>
      <c r="E82" s="25"/>
      <c r="F82" s="28"/>
      <c r="G82" s="28"/>
      <c r="H82" s="28"/>
      <c r="I82" s="28"/>
    </row>
    <row r="83" spans="1:9" x14ac:dyDescent="0.2">
      <c r="A83" s="25"/>
      <c r="B83" s="26"/>
      <c r="C83" s="26"/>
      <c r="D83" s="27"/>
      <c r="E83" s="25"/>
      <c r="F83" s="28"/>
      <c r="G83" s="28"/>
      <c r="H83" s="28"/>
      <c r="I83" s="28"/>
    </row>
    <row r="84" spans="1:9" x14ac:dyDescent="0.2">
      <c r="A84" s="25"/>
      <c r="B84" s="26"/>
      <c r="C84" s="26"/>
      <c r="D84" s="27"/>
      <c r="E84" s="25"/>
      <c r="F84" s="28"/>
      <c r="G84" s="28"/>
      <c r="H84" s="28"/>
      <c r="I84" s="28"/>
    </row>
    <row r="85" spans="1:9" x14ac:dyDescent="0.2">
      <c r="A85" s="25"/>
      <c r="B85" s="26"/>
      <c r="C85" s="26"/>
      <c r="D85" s="27"/>
      <c r="E85" s="25"/>
      <c r="F85" s="28"/>
      <c r="G85" s="28"/>
      <c r="H85" s="28"/>
      <c r="I85" s="28"/>
    </row>
    <row r="86" spans="1:9" x14ac:dyDescent="0.2">
      <c r="A86" s="25"/>
      <c r="B86" s="26"/>
      <c r="C86" s="26"/>
      <c r="D86" s="27"/>
      <c r="E86" s="25"/>
      <c r="F86" s="28"/>
      <c r="G86" s="28"/>
      <c r="H86" s="28"/>
      <c r="I86" s="28"/>
    </row>
    <row r="87" spans="1:9" x14ac:dyDescent="0.2">
      <c r="A87" s="25"/>
      <c r="B87" s="26"/>
      <c r="C87" s="26"/>
      <c r="D87" s="27"/>
      <c r="E87" s="25"/>
      <c r="F87" s="28"/>
      <c r="G87" s="28"/>
      <c r="H87" s="28"/>
      <c r="I87" s="28"/>
    </row>
    <row r="88" spans="1:9" x14ac:dyDescent="0.2">
      <c r="A88" s="25"/>
      <c r="B88" s="26"/>
      <c r="C88" s="26"/>
      <c r="D88" s="27"/>
      <c r="E88" s="25"/>
      <c r="F88" s="28"/>
      <c r="G88" s="28"/>
      <c r="H88" s="28"/>
      <c r="I88" s="28"/>
    </row>
    <row r="89" spans="1:9" x14ac:dyDescent="0.2">
      <c r="A89" s="25"/>
      <c r="B89" s="26"/>
      <c r="C89" s="26"/>
      <c r="D89" s="27"/>
      <c r="E89" s="25"/>
      <c r="F89" s="28"/>
      <c r="G89" s="28"/>
      <c r="H89" s="28"/>
      <c r="I89" s="28"/>
    </row>
    <row r="90" spans="1:9" x14ac:dyDescent="0.2">
      <c r="A90" s="25"/>
      <c r="B90" s="26"/>
      <c r="C90" s="26"/>
      <c r="D90" s="27"/>
      <c r="E90" s="25"/>
      <c r="F90" s="28"/>
      <c r="G90" s="28"/>
      <c r="H90" s="28"/>
      <c r="I90" s="28"/>
    </row>
    <row r="91" spans="1:9" x14ac:dyDescent="0.2">
      <c r="A91" s="28"/>
      <c r="B91" s="28"/>
      <c r="C91" s="28"/>
      <c r="D91" s="28"/>
      <c r="E91" s="28"/>
      <c r="F91" s="28"/>
      <c r="G91" s="28"/>
      <c r="H91" s="28"/>
      <c r="I91" s="28"/>
    </row>
    <row r="92" spans="1:9" x14ac:dyDescent="0.2">
      <c r="A92" s="28"/>
      <c r="B92" s="28"/>
      <c r="C92" s="28"/>
      <c r="D92" s="28"/>
      <c r="E92" s="28"/>
      <c r="F92" s="28"/>
      <c r="G92" s="28"/>
      <c r="H92" s="28"/>
      <c r="I92" s="28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2017-01-31T06:23:31Z</cp:lastPrinted>
  <dcterms:created xsi:type="dcterms:W3CDTF">2017-01-11T17:17:46Z</dcterms:created>
  <dcterms:modified xsi:type="dcterms:W3CDTF">2017-02-26T05:55:15Z</dcterms:modified>
</cp:coreProperties>
</file>