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riz Mata Cuellar\Desktop\3° TRIMESTRE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62913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G14" i="1"/>
  <c r="D13" i="1"/>
  <c r="D23" i="1" s="1"/>
  <c r="G8" i="1"/>
  <c r="G13" i="1" s="1"/>
  <c r="F13" i="1"/>
  <c r="F23" i="1" s="1"/>
  <c r="C13" i="1"/>
  <c r="C23" i="1" s="1"/>
  <c r="G23" i="1" l="1"/>
</calcChain>
</file>

<file path=xl/sharedStrings.xml><?xml version="1.0" encoding="utf-8"?>
<sst xmlns="http://schemas.openxmlformats.org/spreadsheetml/2006/main" count="46" uniqueCount="44">
  <si>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</si>
  <si>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</si>
  <si>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</si>
  <si>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</si>
  <si>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</si>
  <si>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</si>
  <si>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</si>
  <si>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</si>
  <si>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</si>
  <si>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</si>
  <si>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</si>
  <si>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</si>
  <si>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</si>
  <si>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</si>
  <si>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</si>
  <si>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</si>
  <si>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</si>
  <si>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</si>
  <si>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</si>
  <si>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</si>
  <si>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</si>
  <si>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</si>
  <si>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</si>
  <si>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</si>
  <si>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</si>
  <si>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</si>
  <si>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</si>
  <si>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</si>
  <si>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</si>
  <si>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</si>
  <si>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</si>
  <si>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</si>
  <si>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</si>
  <si>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</si>
  <si>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</si>
  <si>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</si>
  <si>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</si>
  <si>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</si>
  <si>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</si>
  <si>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</si>
  <si>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</si>
  <si>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</si>
  <si>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</si>
  <si>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MUNICIPIO DE SAN MIGUEL DE ALLENDE, GTO.
DEL 1 DE ENERO AL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</si>
</sst>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13" activePane="bottomLeft" state="frozen"/>
      <selection pane="bottomLeft" activeCell="A25" sqref="A25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43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>
        <v>-141863885.13</v>
      </c>
      <c r="D3" s="11">
        <v>0</v>
      </c>
      <c r="E3" s="11">
        <v>0</v>
      </c>
      <c r="F3" s="11">
        <v>0</v>
      </c>
      <c r="G3" s="12">
        <f>SUM(C3:F3)</f>
        <v>-141863885.13</v>
      </c>
    </row>
    <row r="4" spans="1:7" x14ac:dyDescent="0.2">
      <c r="A4" s="17">
        <v>900001</v>
      </c>
      <c r="B4" s="6" t="s">
        <v>11</v>
      </c>
      <c r="C4" s="7">
        <f>SUM(C5:C7)</f>
        <v>270634567.77999997</v>
      </c>
      <c r="D4" s="5"/>
      <c r="E4" s="5"/>
      <c r="F4" s="7">
        <f>SUM(F5:F7)</f>
        <v>0</v>
      </c>
      <c r="G4" s="14">
        <f t="shared" ref="G4:G12" si="0">SUM(C4:F4)</f>
        <v>270634567.77999997</v>
      </c>
    </row>
    <row r="5" spans="1:7" x14ac:dyDescent="0.2">
      <c r="A5" s="8">
        <v>3110</v>
      </c>
      <c r="B5" s="9" t="s">
        <v>1</v>
      </c>
      <c r="C5" s="5">
        <v>269941208.25999999</v>
      </c>
      <c r="D5" s="5"/>
      <c r="E5" s="5"/>
      <c r="F5" s="5">
        <v>0</v>
      </c>
      <c r="G5" s="13">
        <f t="shared" si="0"/>
        <v>269941208.25999999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693359.52</v>
      </c>
      <c r="D7" s="5"/>
      <c r="E7" s="5"/>
      <c r="F7" s="5">
        <v>0</v>
      </c>
      <c r="G7" s="13">
        <f t="shared" si="0"/>
        <v>693359.52</v>
      </c>
    </row>
    <row r="8" spans="1:7" x14ac:dyDescent="0.2">
      <c r="A8" s="17">
        <v>900002</v>
      </c>
      <c r="B8" s="6" t="s">
        <v>4</v>
      </c>
      <c r="C8" s="5"/>
      <c r="D8" s="7">
        <f>SUM(D9:D12)</f>
        <v>1195509490.9300001</v>
      </c>
      <c r="E8" s="5"/>
      <c r="F8" s="7">
        <f>SUM(F9:F12)</f>
        <v>0</v>
      </c>
      <c r="G8" s="14">
        <f>SUM(C8:F8)</f>
        <v>1195509490.9300001</v>
      </c>
    </row>
    <row r="9" spans="1:7" x14ac:dyDescent="0.2">
      <c r="A9" s="8">
        <v>3210</v>
      </c>
      <c r="B9" s="9" t="s">
        <v>9</v>
      </c>
      <c r="C9" s="5"/>
      <c r="D9" s="5">
        <v>343079783.19</v>
      </c>
      <c r="E9" s="5"/>
      <c r="F9" s="5">
        <v>0</v>
      </c>
      <c r="G9" s="13">
        <f t="shared" si="0"/>
        <v>343079783.19</v>
      </c>
    </row>
    <row r="10" spans="1:7" x14ac:dyDescent="0.2">
      <c r="A10" s="8">
        <v>3220</v>
      </c>
      <c r="B10" s="9" t="s">
        <v>7</v>
      </c>
      <c r="C10" s="5"/>
      <c r="D10" s="5">
        <v>852429707.74000001</v>
      </c>
      <c r="E10" s="5"/>
      <c r="F10" s="5">
        <v>0</v>
      </c>
      <c r="G10" s="13">
        <f t="shared" si="0"/>
        <v>852429707.74000001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270634567.77999997</v>
      </c>
      <c r="D13" s="7">
        <f>+D3+D8</f>
        <v>1195509490.9300001</v>
      </c>
      <c r="E13" s="7">
        <f>+E3</f>
        <v>0</v>
      </c>
      <c r="F13" s="7">
        <f>+F3+F4+F8</f>
        <v>0</v>
      </c>
      <c r="G13" s="14">
        <f>+G3+G4+G8</f>
        <v>1324280173.5799999</v>
      </c>
    </row>
    <row r="14" spans="1:7" x14ac:dyDescent="0.2">
      <c r="A14" s="17">
        <v>900004</v>
      </c>
      <c r="B14" s="6" t="s">
        <v>27</v>
      </c>
      <c r="C14" s="7">
        <f>SUM(C15:C17)</f>
        <v>10453569.430000002</v>
      </c>
      <c r="D14" s="5"/>
      <c r="E14" s="5"/>
      <c r="F14" s="7">
        <f>SUM(F15:F17)</f>
        <v>0</v>
      </c>
      <c r="G14" s="14">
        <f t="shared" ref="G14:G22" si="1">SUM(C14:F14)</f>
        <v>10453569.430000002</v>
      </c>
    </row>
    <row r="15" spans="1:7" x14ac:dyDescent="0.2">
      <c r="A15" s="8">
        <v>3110</v>
      </c>
      <c r="B15" s="9" t="s">
        <v>31</v>
      </c>
      <c r="C15" s="5">
        <v>10418420.380000001</v>
      </c>
      <c r="D15" s="5"/>
      <c r="E15" s="5"/>
      <c r="F15" s="5">
        <v>0</v>
      </c>
      <c r="G15" s="13">
        <f t="shared" si="1"/>
        <v>10418420.380000001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35149.050000000003</v>
      </c>
      <c r="D17" s="5"/>
      <c r="E17" s="5"/>
      <c r="F17" s="5">
        <v>0</v>
      </c>
      <c r="G17" s="13">
        <f t="shared" si="1"/>
        <v>35149.050000000003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333456171.58999997</v>
      </c>
      <c r="F18" s="7">
        <f>SUM(F19:F22)</f>
        <v>0</v>
      </c>
      <c r="G18" s="14">
        <f>SUM(C18:F18)</f>
        <v>333456171.58999997</v>
      </c>
    </row>
    <row r="19" spans="1:7" x14ac:dyDescent="0.2">
      <c r="A19" s="8">
        <v>3210</v>
      </c>
      <c r="B19" s="9" t="s">
        <v>35</v>
      </c>
      <c r="C19" s="5"/>
      <c r="D19" s="5"/>
      <c r="E19" s="5">
        <v>59877542.880000003</v>
      </c>
      <c r="F19" s="5">
        <v>0</v>
      </c>
      <c r="G19" s="13">
        <f t="shared" si="1"/>
        <v>59877542.880000003</v>
      </c>
    </row>
    <row r="20" spans="1:7" x14ac:dyDescent="0.2">
      <c r="A20" s="8">
        <v>3220</v>
      </c>
      <c r="B20" s="9" t="s">
        <v>36</v>
      </c>
      <c r="C20" s="5"/>
      <c r="D20" s="5"/>
      <c r="E20" s="5">
        <v>273578628.70999998</v>
      </c>
      <c r="F20" s="5">
        <v>0</v>
      </c>
      <c r="G20" s="13">
        <f t="shared" si="1"/>
        <v>273578628.70999998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281088137.20999998</v>
      </c>
      <c r="D23" s="20">
        <f>D13</f>
        <v>1195509490.9300001</v>
      </c>
      <c r="E23" s="20">
        <f>E13+E18</f>
        <v>333456171.58999997</v>
      </c>
      <c r="F23" s="20">
        <f>F13+F14+F18</f>
        <v>0</v>
      </c>
      <c r="G23" s="21">
        <f>G13+G14+G18</f>
        <v>1668189914.5999999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22.5" x14ac:dyDescent="0.2">
      <c r="A30" s="35"/>
      <c r="B30" s="36" t="s">
        <v>41</v>
      </c>
      <c r="C30" s="37"/>
      <c r="D30" s="36" t="s">
        <v>41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4 C23:F23 C14:G14 C13:F13 C21:G22 C18:F18 C11:G12 C8:E8 C6:G6 D5:G5 C16:G16 D15:G15 D7:G7 D17:G17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42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2014-12-05T15:24:30Z</cp:lastPrinted>
  <dcterms:created xsi:type="dcterms:W3CDTF">2012-12-11T20:30:33Z</dcterms:created>
  <dcterms:modified xsi:type="dcterms:W3CDTF">2017-10-26T14:05:41Z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