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riz Mata Cuellar\Desktop\3° TRIMESTRE\"/>
    </mc:Choice>
  </mc:AlternateContent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60" i="1" l="1"/>
  <c r="B60" i="1"/>
  <c r="E37" i="1"/>
  <c r="E65" i="1" s="1"/>
  <c r="C37" i="1"/>
  <c r="C65" i="1" s="1"/>
  <c r="F60" i="1"/>
  <c r="B37" i="1"/>
  <c r="B65" i="1" s="1"/>
  <c r="F37" i="1"/>
  <c r="D37" i="1"/>
  <c r="D60" i="1"/>
  <c r="F65" i="1" l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<sst xmlns="http://schemas.openxmlformats.org/spreadsheetml/2006/main" count="72" uniqueCount="72">
  <si>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</si>
  <si>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</si>
  <si>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</si>
  <si>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</si>
  <si>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</si>
  <si>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</si>
  <si>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</si>
  <si>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</si>
  <si>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</si>
  <si>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</si>
  <si>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</si>
  <si>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</si>
  <si>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</si>
  <si>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</si>
  <si>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</si>
  <si>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</si>
  <si>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</si>
  <si>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</si>
  <si>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</si>
  <si>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</si>
  <si>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</si>
  <si>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</si>
  <si>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</si>
  <si>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</si>
  <si>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</si>
  <si>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</si>
  <si>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</si>
  <si>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</si>
  <si>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</si>
  <si>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</si>
  <si>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</si>
  <si>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</si>
  <si>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</si>
  <si>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</si>
  <si>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</si>
  <si>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</si>
  <si>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</si>
  <si>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</si>
  <si>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</si>
  <si>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</si>
  <si>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</si>
  <si>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</si>
  <si>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</si>
  <si>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</si>
  <si>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</si>
  <si>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</si>
  <si>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</si>
  <si>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</si>
  <si>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</si>
  <si>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</si>
  <si>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</si>
  <si>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</si>
  <si>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</si>
  <si>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</si>
  <si>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</si>
  <si>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</si>
  <si>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</si>
  <si>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</si>
  <si>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</si>
  <si>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</si>
  <si>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</si>
  <si>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</si>
  <si>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</si>
  <si>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</si>
  <si>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</si>
  <si>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</si>
  <si>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</si>
  <si>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</si>
  <si>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</si>
  <si>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</si>
  <si>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</si>
  <si>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SAN MIGUEL DE ALLENDE, GTO.
Estado Analítico de Ingresos Detallado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</si>
</sst>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19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141460473.47999999</v>
      </c>
      <c r="C6" s="10">
        <v>80002667.959999993</v>
      </c>
      <c r="D6" s="10">
        <f>B6+C6</f>
        <v>221463141.44</v>
      </c>
      <c r="E6" s="10">
        <v>200131831.28</v>
      </c>
      <c r="F6" s="10">
        <v>200131831.28</v>
      </c>
      <c r="G6" s="10">
        <f>F6-B6</f>
        <v>58671357.800000012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1079656.92</v>
      </c>
      <c r="C8" s="10">
        <v>400000</v>
      </c>
      <c r="D8" s="10">
        <f t="shared" si="0"/>
        <v>1479656.92</v>
      </c>
      <c r="E8" s="10">
        <v>1100555.71</v>
      </c>
      <c r="F8" s="10">
        <v>1100555.71</v>
      </c>
      <c r="G8" s="10">
        <f t="shared" si="1"/>
        <v>20898.790000000037</v>
      </c>
    </row>
    <row r="9" spans="1:7" x14ac:dyDescent="0.2">
      <c r="A9" s="11" t="s">
        <v>12</v>
      </c>
      <c r="B9" s="10">
        <v>30690612.359999999</v>
      </c>
      <c r="C9" s="10">
        <v>3221000</v>
      </c>
      <c r="D9" s="10">
        <f t="shared" si="0"/>
        <v>33911612.359999999</v>
      </c>
      <c r="E9" s="10">
        <v>29461644.16</v>
      </c>
      <c r="F9" s="10">
        <v>29461644.16</v>
      </c>
      <c r="G9" s="10">
        <f t="shared" si="1"/>
        <v>-1228968.1999999993</v>
      </c>
    </row>
    <row r="10" spans="1:7" x14ac:dyDescent="0.2">
      <c r="A10" s="11" t="s">
        <v>13</v>
      </c>
      <c r="B10" s="10">
        <v>16836762.359999999</v>
      </c>
      <c r="C10" s="10">
        <v>-1331999.96</v>
      </c>
      <c r="D10" s="10">
        <f t="shared" si="0"/>
        <v>15504762.399999999</v>
      </c>
      <c r="E10" s="10">
        <v>12737846.949999999</v>
      </c>
      <c r="F10" s="10">
        <v>12737846.949999999</v>
      </c>
      <c r="G10" s="10">
        <f t="shared" si="1"/>
        <v>-4098915.41</v>
      </c>
    </row>
    <row r="11" spans="1:7" x14ac:dyDescent="0.2">
      <c r="A11" s="11" t="s">
        <v>14</v>
      </c>
      <c r="B11" s="10">
        <v>16948536.960000001</v>
      </c>
      <c r="C11" s="10">
        <v>9876926</v>
      </c>
      <c r="D11" s="10">
        <f t="shared" si="0"/>
        <v>26825462.960000001</v>
      </c>
      <c r="E11" s="10">
        <v>20919269.23</v>
      </c>
      <c r="F11" s="10">
        <v>20919269.23</v>
      </c>
      <c r="G11" s="10">
        <f t="shared" si="1"/>
        <v>3970732.2699999996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179147954.84</v>
      </c>
      <c r="C13" s="10">
        <f t="shared" ref="C13:G13" si="2">SUM(C14:C24)</f>
        <v>22812196.16</v>
      </c>
      <c r="D13" s="10">
        <f t="shared" si="2"/>
        <v>201960151</v>
      </c>
      <c r="E13" s="10">
        <f t="shared" si="2"/>
        <v>166198638.09999999</v>
      </c>
      <c r="F13" s="10">
        <f t="shared" si="2"/>
        <v>166198638.09999999</v>
      </c>
      <c r="G13" s="10">
        <f t="shared" si="2"/>
        <v>-12949316.74000001</v>
      </c>
    </row>
    <row r="14" spans="1:7" x14ac:dyDescent="0.2">
      <c r="A14" s="12" t="s">
        <v>17</v>
      </c>
      <c r="B14" s="10">
        <v>179147954.84</v>
      </c>
      <c r="C14" s="10">
        <v>22812196.16</v>
      </c>
      <c r="D14" s="10">
        <f t="shared" si="0"/>
        <v>201960151</v>
      </c>
      <c r="E14" s="10">
        <v>166198638.09999999</v>
      </c>
      <c r="F14" s="10">
        <v>166198638.09999999</v>
      </c>
      <c r="G14" s="10">
        <f t="shared" ref="G14:G24" si="3">F14-B14</f>
        <v>-12949316.74000001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0</v>
      </c>
      <c r="C31" s="10">
        <v>0</v>
      </c>
      <c r="D31" s="10">
        <f t="shared" si="0"/>
        <v>0</v>
      </c>
      <c r="E31" s="10">
        <v>0</v>
      </c>
      <c r="F31" s="10">
        <v>0</v>
      </c>
      <c r="G31" s="10">
        <f t="shared" si="5"/>
        <v>0</v>
      </c>
    </row>
    <row r="32" spans="1:7" x14ac:dyDescent="0.2">
      <c r="A32" s="11" t="s">
        <v>35</v>
      </c>
      <c r="B32" s="10">
        <f>SUM(B33)</f>
        <v>6233335.4400000004</v>
      </c>
      <c r="C32" s="10">
        <f t="shared" ref="C32:G32" si="6">SUM(C33)</f>
        <v>70608</v>
      </c>
      <c r="D32" s="10">
        <f t="shared" si="6"/>
        <v>6303943.4400000004</v>
      </c>
      <c r="E32" s="10">
        <f t="shared" si="6"/>
        <v>0</v>
      </c>
      <c r="F32" s="10">
        <f t="shared" si="6"/>
        <v>0</v>
      </c>
      <c r="G32" s="10">
        <f t="shared" si="6"/>
        <v>-6233335.4400000004</v>
      </c>
    </row>
    <row r="33" spans="1:7" x14ac:dyDescent="0.2">
      <c r="A33" s="12" t="s">
        <v>36</v>
      </c>
      <c r="B33" s="10">
        <v>6233335.4400000004</v>
      </c>
      <c r="C33" s="10">
        <v>70608</v>
      </c>
      <c r="D33" s="10">
        <f t="shared" si="0"/>
        <v>6303943.4400000004</v>
      </c>
      <c r="E33" s="10">
        <v>0</v>
      </c>
      <c r="F33" s="10">
        <v>0</v>
      </c>
      <c r="G33" s="10">
        <f>F33-B33</f>
        <v>-6233335.4400000004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392397332.36000001</v>
      </c>
      <c r="C37" s="23">
        <f t="shared" si="9"/>
        <v>115051398.16</v>
      </c>
      <c r="D37" s="23">
        <f t="shared" si="9"/>
        <v>507448730.51999992</v>
      </c>
      <c r="E37" s="23">
        <f t="shared" si="9"/>
        <v>430549785.42999995</v>
      </c>
      <c r="F37" s="23">
        <f t="shared" si="9"/>
        <v>430549785.42999995</v>
      </c>
      <c r="G37" s="23">
        <f t="shared" si="9"/>
        <v>38152453.070000008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38152453.069999933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206613225.96000001</v>
      </c>
      <c r="C41" s="10">
        <f t="shared" ref="C41:G41" si="10">SUM(C42:C49)</f>
        <v>708349.04</v>
      </c>
      <c r="D41" s="10">
        <f t="shared" si="10"/>
        <v>207321575</v>
      </c>
      <c r="E41" s="10">
        <f t="shared" si="10"/>
        <v>177210414</v>
      </c>
      <c r="F41" s="10">
        <f t="shared" si="10"/>
        <v>177210414</v>
      </c>
      <c r="G41" s="10">
        <f t="shared" si="10"/>
        <v>-29402811.960000008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115164605.04000001</v>
      </c>
      <c r="C44" s="10">
        <v>-1663551.04</v>
      </c>
      <c r="D44" s="10">
        <f t="shared" si="11"/>
        <v>113501054</v>
      </c>
      <c r="E44" s="10">
        <v>106357527</v>
      </c>
      <c r="F44" s="10">
        <v>106357527</v>
      </c>
      <c r="G44" s="10">
        <f t="shared" si="12"/>
        <v>-8807078.0400000066</v>
      </c>
    </row>
    <row r="45" spans="1:7" ht="22.5" x14ac:dyDescent="0.2">
      <c r="A45" s="16" t="s">
        <v>47</v>
      </c>
      <c r="B45" s="10">
        <v>91448620.920000002</v>
      </c>
      <c r="C45" s="10">
        <v>2371900.08</v>
      </c>
      <c r="D45" s="10">
        <f t="shared" si="11"/>
        <v>93820521</v>
      </c>
      <c r="E45" s="10">
        <v>70852887</v>
      </c>
      <c r="F45" s="10">
        <v>70852887</v>
      </c>
      <c r="G45" s="10">
        <f t="shared" si="12"/>
        <v>-20595733.920000002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29157008.879999999</v>
      </c>
      <c r="C50" s="10">
        <f t="shared" ref="C50:G50" si="13">SUM(C51:C54)</f>
        <v>198037238.65000001</v>
      </c>
      <c r="D50" s="10">
        <f t="shared" si="13"/>
        <v>227194247.53</v>
      </c>
      <c r="E50" s="10">
        <f t="shared" si="13"/>
        <v>172812629.19999999</v>
      </c>
      <c r="F50" s="10">
        <f t="shared" si="13"/>
        <v>172812629.19999999</v>
      </c>
      <c r="G50" s="10">
        <f t="shared" si="13"/>
        <v>143655620.31999999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29157008.879999999</v>
      </c>
      <c r="C54" s="10">
        <v>198037238.65000001</v>
      </c>
      <c r="D54" s="10">
        <f t="shared" si="14"/>
        <v>227194247.53</v>
      </c>
      <c r="E54" s="10">
        <v>172812629.19999999</v>
      </c>
      <c r="F54" s="10">
        <v>172812629.19999999</v>
      </c>
      <c r="G54" s="10">
        <f t="shared" si="15"/>
        <v>143655620.31999999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235770234.84</v>
      </c>
      <c r="C60" s="23">
        <f t="shared" si="19"/>
        <v>198745587.69</v>
      </c>
      <c r="D60" s="23">
        <f t="shared" si="19"/>
        <v>434515822.52999997</v>
      </c>
      <c r="E60" s="23">
        <f t="shared" si="19"/>
        <v>350023043.19999999</v>
      </c>
      <c r="F60" s="23">
        <f t="shared" si="19"/>
        <v>350023043.19999999</v>
      </c>
      <c r="G60" s="23">
        <f t="shared" si="19"/>
        <v>114252808.35999998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503833591.07999998</v>
      </c>
      <c r="C62" s="23">
        <f t="shared" ref="C62:G62" si="20">SUM(C63)</f>
        <v>-68952958.140000001</v>
      </c>
      <c r="D62" s="23">
        <f t="shared" si="20"/>
        <v>434880632.94</v>
      </c>
      <c r="E62" s="23">
        <f t="shared" si="20"/>
        <v>-23071873.539999999</v>
      </c>
      <c r="F62" s="23">
        <f t="shared" si="20"/>
        <v>-23071873.539999999</v>
      </c>
      <c r="G62" s="23">
        <f t="shared" si="20"/>
        <v>-526905464.62</v>
      </c>
    </row>
    <row r="63" spans="1:7" x14ac:dyDescent="0.2">
      <c r="A63" s="11" t="s">
        <v>64</v>
      </c>
      <c r="B63" s="10">
        <v>503833591.07999998</v>
      </c>
      <c r="C63" s="10">
        <v>-68952958.140000001</v>
      </c>
      <c r="D63" s="10">
        <f t="shared" ref="D63" si="21">B63+C63</f>
        <v>434880632.94</v>
      </c>
      <c r="E63" s="10">
        <v>-23071873.539999999</v>
      </c>
      <c r="F63" s="10">
        <v>-23071873.539999999</v>
      </c>
      <c r="G63" s="10">
        <f>F63-B63</f>
        <v>-526905464.62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1132001158.28</v>
      </c>
      <c r="C65" s="23">
        <f t="shared" si="22"/>
        <v>244844027.71000004</v>
      </c>
      <c r="D65" s="23">
        <f t="shared" si="22"/>
        <v>1376845185.99</v>
      </c>
      <c r="E65" s="23">
        <f t="shared" si="22"/>
        <v>757500955.08999991</v>
      </c>
      <c r="F65" s="23">
        <f t="shared" si="22"/>
        <v>757500955.08999991</v>
      </c>
      <c r="G65" s="23">
        <f t="shared" si="22"/>
        <v>-374500203.19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29930489.640000001</v>
      </c>
      <c r="C68" s="10">
        <v>6140331.7699999996</v>
      </c>
      <c r="D68" s="10">
        <f t="shared" ref="D68:D69" si="23">B68+C68</f>
        <v>36070821.409999996</v>
      </c>
      <c r="E68" s="10">
        <v>-2575487</v>
      </c>
      <c r="F68" s="10">
        <v>-2575487</v>
      </c>
      <c r="G68" s="10">
        <f t="shared" ref="G68:G69" si="24">F68-B68</f>
        <v>-32505976.640000001</v>
      </c>
    </row>
    <row r="69" spans="1:7" x14ac:dyDescent="0.2">
      <c r="A69" s="11" t="s">
        <v>68</v>
      </c>
      <c r="B69" s="10">
        <v>473903101.44</v>
      </c>
      <c r="C69" s="10">
        <v>-75093289.909999996</v>
      </c>
      <c r="D69" s="10">
        <f t="shared" si="23"/>
        <v>398809811.52999997</v>
      </c>
      <c r="E69" s="10">
        <v>-20496386.539999999</v>
      </c>
      <c r="F69" s="10">
        <v>-20496386.539999999</v>
      </c>
      <c r="G69" s="10">
        <f t="shared" si="24"/>
        <v>-494399487.98000002</v>
      </c>
    </row>
    <row r="70" spans="1:7" x14ac:dyDescent="0.2">
      <c r="A70" s="17" t="s">
        <v>69</v>
      </c>
      <c r="B70" s="13">
        <f>B68+B69</f>
        <v>503833591.07999998</v>
      </c>
      <c r="C70" s="13">
        <f t="shared" ref="C70:G70" si="25">C68+C69</f>
        <v>-68952958.140000001</v>
      </c>
      <c r="D70" s="13">
        <f t="shared" si="25"/>
        <v>434880632.93999994</v>
      </c>
      <c r="E70" s="13">
        <f t="shared" si="25"/>
        <v>-23071873.539999999</v>
      </c>
      <c r="F70" s="13">
        <f t="shared" si="25"/>
        <v>-23071873.539999999</v>
      </c>
      <c r="G70" s="13">
        <f t="shared" si="25"/>
        <v>-526905464.62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dcterms:created xsi:type="dcterms:W3CDTF">2017-01-11T17:22:08Z</dcterms:created>
  <dcterms:modified xsi:type="dcterms:W3CDTF">2017-10-26T16:21:01Z</dcterms:modified>
</cp:coreProperties>
</file>