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TITULO V\TRANSPARENCIA\TERCER TRIMESTRE\"/>
    </mc:Choice>
  </mc:AlternateContent>
  <bookViews>
    <workbookView xWindow="0" yWindow="0" windowWidth="28800" windowHeight="11910"/>
  </bookViews>
  <sheets>
    <sheet name="COG" sheetId="1" r:id="rId1"/>
  </sheets>
  <definedNames>
    <definedName name="_xlnm._FilterDatabase" localSheetId="0" hidden="1">COG!$A$2:$H$75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E74" i="1"/>
  <c r="H74" i="1" s="1"/>
  <c r="H73" i="1"/>
  <c r="E73" i="1"/>
  <c r="E72" i="1"/>
  <c r="H72" i="1" s="1"/>
  <c r="H71" i="1"/>
  <c r="E71" i="1"/>
  <c r="E70" i="1"/>
  <c r="E68" i="1" s="1"/>
  <c r="H69" i="1"/>
  <c r="E69" i="1"/>
  <c r="G68" i="1"/>
  <c r="F68" i="1"/>
  <c r="D68" i="1"/>
  <c r="C68" i="1"/>
  <c r="H67" i="1"/>
  <c r="E67" i="1"/>
  <c r="E66" i="1"/>
  <c r="E64" i="1" s="1"/>
  <c r="H65" i="1"/>
  <c r="E65" i="1"/>
  <c r="G64" i="1"/>
  <c r="F64" i="1"/>
  <c r="D64" i="1"/>
  <c r="C64" i="1"/>
  <c r="H63" i="1"/>
  <c r="E63" i="1"/>
  <c r="E62" i="1"/>
  <c r="H62" i="1" s="1"/>
  <c r="H61" i="1"/>
  <c r="E61" i="1"/>
  <c r="E60" i="1"/>
  <c r="H60" i="1" s="1"/>
  <c r="H59" i="1"/>
  <c r="E59" i="1"/>
  <c r="E58" i="1"/>
  <c r="E56" i="1" s="1"/>
  <c r="H57" i="1"/>
  <c r="E57" i="1"/>
  <c r="G56" i="1"/>
  <c r="F56" i="1"/>
  <c r="D56" i="1"/>
  <c r="C56" i="1"/>
  <c r="H55" i="1"/>
  <c r="E55" i="1"/>
  <c r="E54" i="1"/>
  <c r="E52" i="1" s="1"/>
  <c r="H53" i="1"/>
  <c r="E53" i="1"/>
  <c r="G52" i="1"/>
  <c r="F52" i="1"/>
  <c r="D52" i="1"/>
  <c r="C52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E42" i="1" s="1"/>
  <c r="H43" i="1"/>
  <c r="E43" i="1"/>
  <c r="G42" i="1"/>
  <c r="F42" i="1"/>
  <c r="D42" i="1"/>
  <c r="C42" i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E32" i="1" s="1"/>
  <c r="H33" i="1"/>
  <c r="E33" i="1"/>
  <c r="G32" i="1"/>
  <c r="F32" i="1"/>
  <c r="D32" i="1"/>
  <c r="C32" i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E12" i="1" s="1"/>
  <c r="H13" i="1"/>
  <c r="E13" i="1"/>
  <c r="G12" i="1"/>
  <c r="F12" i="1"/>
  <c r="D12" i="1"/>
  <c r="C12" i="1"/>
  <c r="H11" i="1"/>
  <c r="E11" i="1"/>
  <c r="E10" i="1"/>
  <c r="H10" i="1" s="1"/>
  <c r="H9" i="1"/>
  <c r="E9" i="1"/>
  <c r="E8" i="1"/>
  <c r="H8" i="1" s="1"/>
  <c r="H7" i="1"/>
  <c r="E7" i="1"/>
  <c r="E6" i="1"/>
  <c r="E4" i="1" s="1"/>
  <c r="H5" i="1"/>
  <c r="E5" i="1"/>
  <c r="G4" i="1"/>
  <c r="G3" i="1" s="1"/>
  <c r="F4" i="1"/>
  <c r="F3" i="1" s="1"/>
  <c r="D4" i="1"/>
  <c r="C4" i="1"/>
  <c r="C3" i="1" s="1"/>
  <c r="D3" i="1"/>
  <c r="E3" i="1" l="1"/>
  <c r="H32" i="1"/>
  <c r="H64" i="1"/>
  <c r="H4" i="1"/>
  <c r="H6" i="1"/>
  <c r="H14" i="1"/>
  <c r="H12" i="1" s="1"/>
  <c r="H24" i="1"/>
  <c r="H22" i="1" s="1"/>
  <c r="H34" i="1"/>
  <c r="H44" i="1"/>
  <c r="H42" i="1" s="1"/>
  <c r="H54" i="1"/>
  <c r="H52" i="1" s="1"/>
  <c r="H58" i="1"/>
  <c r="H56" i="1" s="1"/>
  <c r="H66" i="1"/>
  <c r="H70" i="1"/>
  <c r="H68" i="1" s="1"/>
  <c r="H3" i="1" l="1"/>
</calcChain>
</file>

<file path=xl/sharedStrings.xml><?xml version="1.0" encoding="utf-8"?>
<sst xmlns="http://schemas.openxmlformats.org/spreadsheetml/2006/main" count="83" uniqueCount="83">
  <si>
    <t>MUNICIPIO DE SAN MIGUEL DE ALLENDE, GTO.
ESTADO ANALÍTICO DEL EJERCICIO DEL PRESUPUESTO DE EGRESOS POR OBJETO DEL GASTO (CAPÍTULO Y CONCEPTO)
AL 30 DE SEPTIEMBRE DEL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</si>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</sst>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left" indent="1"/>
    </xf>
    <xf numFmtId="16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0" fillId="0" borderId="0" xfId="0" applyFont="1" applyProtection="1"/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36" activePane="bottomLeft" state="frozen"/>
      <selection pane="bottomLeft" activeCell="A70" sqref="A70"/>
    </sheetView>
  </sheetViews>
  <sheetFormatPr baseColWidth="10" defaultRowHeight="11.25" x14ac:dyDescent="0.2"/>
  <cols>
    <col min="1" max="1" width="9.1640625" style="4" customWidth="1"/>
    <col min="2" max="2" width="61.1640625" style="4" bestFit="1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6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4.95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2">
      <c r="A3" s="7">
        <v>900001</v>
      </c>
      <c r="B3" s="8" t="s">
        <v>9</v>
      </c>
      <c r="C3" s="9">
        <f t="shared" ref="C3:H3" si="0">SUM(C4+C12+C22+C32+C42+C52+C56+C64+C68)</f>
        <v>1132001158.2799997</v>
      </c>
      <c r="D3" s="9">
        <f t="shared" si="0"/>
        <v>250168006.71000001</v>
      </c>
      <c r="E3" s="9">
        <f t="shared" si="0"/>
        <v>1382169164.99</v>
      </c>
      <c r="F3" s="9">
        <f t="shared" si="0"/>
        <v>500559002.80000001</v>
      </c>
      <c r="G3" s="9">
        <f t="shared" si="0"/>
        <v>498927227.63999993</v>
      </c>
      <c r="H3" s="10">
        <f t="shared" si="0"/>
        <v>881610162.18999994</v>
      </c>
    </row>
    <row r="4" spans="1:8" x14ac:dyDescent="0.2">
      <c r="A4" s="11">
        <v>1000</v>
      </c>
      <c r="B4" s="12" t="s">
        <v>10</v>
      </c>
      <c r="C4" s="13">
        <f t="shared" ref="C4:H4" si="1">SUM(C5:C11)</f>
        <v>195860319.91999999</v>
      </c>
      <c r="D4" s="13">
        <f t="shared" si="1"/>
        <v>-9577112.3000000007</v>
      </c>
      <c r="E4" s="13">
        <f t="shared" si="1"/>
        <v>186283207.61999997</v>
      </c>
      <c r="F4" s="13">
        <f t="shared" si="1"/>
        <v>135327549.84</v>
      </c>
      <c r="G4" s="13">
        <f t="shared" si="1"/>
        <v>135327549.84</v>
      </c>
      <c r="H4" s="14">
        <f t="shared" si="1"/>
        <v>50955657.779999979</v>
      </c>
    </row>
    <row r="5" spans="1:8" x14ac:dyDescent="0.2">
      <c r="A5" s="11">
        <v>1100</v>
      </c>
      <c r="B5" s="15" t="s">
        <v>11</v>
      </c>
      <c r="C5" s="13">
        <v>159059924.59999999</v>
      </c>
      <c r="D5" s="13">
        <v>-8161380.2400000002</v>
      </c>
      <c r="E5" s="13">
        <f>C5+D5</f>
        <v>150898544.35999998</v>
      </c>
      <c r="F5" s="13">
        <v>111454715.7</v>
      </c>
      <c r="G5" s="13">
        <v>111454715.7</v>
      </c>
      <c r="H5" s="14">
        <f>E5-F5</f>
        <v>39443828.659999982</v>
      </c>
    </row>
    <row r="6" spans="1:8" x14ac:dyDescent="0.2">
      <c r="A6" s="11">
        <v>1200</v>
      </c>
      <c r="B6" s="15" t="s">
        <v>12</v>
      </c>
      <c r="C6" s="13">
        <v>0</v>
      </c>
      <c r="D6" s="13">
        <v>0</v>
      </c>
      <c r="E6" s="13">
        <f t="shared" ref="E6:E69" si="2">C6+D6</f>
        <v>0</v>
      </c>
      <c r="F6" s="13">
        <v>0</v>
      </c>
      <c r="G6" s="13">
        <v>0</v>
      </c>
      <c r="H6" s="14">
        <f t="shared" ref="H6:H69" si="3">E6-F6</f>
        <v>0</v>
      </c>
    </row>
    <row r="7" spans="1:8" x14ac:dyDescent="0.2">
      <c r="A7" s="11">
        <v>1300</v>
      </c>
      <c r="B7" s="15" t="s">
        <v>13</v>
      </c>
      <c r="C7" s="13">
        <v>20608348.559999999</v>
      </c>
      <c r="D7" s="13">
        <v>-941575.93</v>
      </c>
      <c r="E7" s="13">
        <f t="shared" si="2"/>
        <v>19666772.629999999</v>
      </c>
      <c r="F7" s="13">
        <v>13438383.34</v>
      </c>
      <c r="G7" s="13">
        <v>13438383.34</v>
      </c>
      <c r="H7" s="14">
        <f t="shared" si="3"/>
        <v>6228389.2899999991</v>
      </c>
    </row>
    <row r="8" spans="1:8" x14ac:dyDescent="0.2">
      <c r="A8" s="11">
        <v>1400</v>
      </c>
      <c r="B8" s="15" t="s">
        <v>14</v>
      </c>
      <c r="C8" s="13">
        <v>1200000</v>
      </c>
      <c r="D8" s="13">
        <v>-62000</v>
      </c>
      <c r="E8" s="13">
        <f t="shared" si="2"/>
        <v>1138000</v>
      </c>
      <c r="F8" s="13">
        <v>528938.93000000005</v>
      </c>
      <c r="G8" s="13">
        <v>528938.93000000005</v>
      </c>
      <c r="H8" s="14">
        <f t="shared" si="3"/>
        <v>609061.06999999995</v>
      </c>
    </row>
    <row r="9" spans="1:8" x14ac:dyDescent="0.2">
      <c r="A9" s="11">
        <v>1500</v>
      </c>
      <c r="B9" s="15" t="s">
        <v>15</v>
      </c>
      <c r="C9" s="13">
        <v>14992046.76</v>
      </c>
      <c r="D9" s="13">
        <v>-412156.13</v>
      </c>
      <c r="E9" s="13">
        <f t="shared" si="2"/>
        <v>14579890.629999999</v>
      </c>
      <c r="F9" s="13">
        <v>9905511.8699999992</v>
      </c>
      <c r="G9" s="13">
        <v>9905511.8699999992</v>
      </c>
      <c r="H9" s="14">
        <f t="shared" si="3"/>
        <v>4674378.76</v>
      </c>
    </row>
    <row r="10" spans="1:8" x14ac:dyDescent="0.2">
      <c r="A10" s="11">
        <v>1600</v>
      </c>
      <c r="B10" s="15" t="s">
        <v>16</v>
      </c>
      <c r="C10" s="13">
        <v>0</v>
      </c>
      <c r="D10" s="13">
        <v>0</v>
      </c>
      <c r="E10" s="13">
        <f t="shared" si="2"/>
        <v>0</v>
      </c>
      <c r="F10" s="13">
        <v>0</v>
      </c>
      <c r="G10" s="13">
        <v>0</v>
      </c>
      <c r="H10" s="14">
        <f t="shared" si="3"/>
        <v>0</v>
      </c>
    </row>
    <row r="11" spans="1:8" x14ac:dyDescent="0.2">
      <c r="A11" s="11">
        <v>1700</v>
      </c>
      <c r="B11" s="15" t="s">
        <v>17</v>
      </c>
      <c r="C11" s="13">
        <v>0</v>
      </c>
      <c r="D11" s="13">
        <v>0</v>
      </c>
      <c r="E11" s="13">
        <f t="shared" si="2"/>
        <v>0</v>
      </c>
      <c r="F11" s="13">
        <v>0</v>
      </c>
      <c r="G11" s="13">
        <v>0</v>
      </c>
      <c r="H11" s="14">
        <f t="shared" si="3"/>
        <v>0</v>
      </c>
    </row>
    <row r="12" spans="1:8" x14ac:dyDescent="0.2">
      <c r="A12" s="11">
        <v>2000</v>
      </c>
      <c r="B12" s="12" t="s">
        <v>18</v>
      </c>
      <c r="C12" s="13">
        <f t="shared" ref="C12:H12" si="4">SUM(C13:C21)</f>
        <v>46258766.759999998</v>
      </c>
      <c r="D12" s="13">
        <f t="shared" si="4"/>
        <v>4312794.4799999995</v>
      </c>
      <c r="E12" s="13">
        <f t="shared" si="4"/>
        <v>50571561.239999995</v>
      </c>
      <c r="F12" s="13">
        <f t="shared" si="4"/>
        <v>34090348.800000004</v>
      </c>
      <c r="G12" s="13">
        <f t="shared" si="4"/>
        <v>33935256.409999996</v>
      </c>
      <c r="H12" s="14">
        <f t="shared" si="4"/>
        <v>16481212.440000003</v>
      </c>
    </row>
    <row r="13" spans="1:8" x14ac:dyDescent="0.2">
      <c r="A13" s="11">
        <v>2100</v>
      </c>
      <c r="B13" s="15" t="s">
        <v>19</v>
      </c>
      <c r="C13" s="13">
        <v>4082950.32</v>
      </c>
      <c r="D13" s="13">
        <v>-131153.13</v>
      </c>
      <c r="E13" s="13">
        <f t="shared" si="2"/>
        <v>3951797.19</v>
      </c>
      <c r="F13" s="13">
        <v>1916814.03</v>
      </c>
      <c r="G13" s="13">
        <v>1886439.44</v>
      </c>
      <c r="H13" s="14">
        <f t="shared" si="3"/>
        <v>2034983.16</v>
      </c>
    </row>
    <row r="14" spans="1:8" x14ac:dyDescent="0.2">
      <c r="A14" s="11">
        <v>2200</v>
      </c>
      <c r="B14" s="15" t="s">
        <v>20</v>
      </c>
      <c r="C14" s="13">
        <v>1650744.24</v>
      </c>
      <c r="D14" s="13">
        <v>452564.9</v>
      </c>
      <c r="E14" s="13">
        <f t="shared" si="2"/>
        <v>2103309.14</v>
      </c>
      <c r="F14" s="13">
        <v>1207959.82</v>
      </c>
      <c r="G14" s="13">
        <v>1204934.82</v>
      </c>
      <c r="H14" s="14">
        <f t="shared" si="3"/>
        <v>895349.32000000007</v>
      </c>
    </row>
    <row r="15" spans="1:8" x14ac:dyDescent="0.2">
      <c r="A15" s="11">
        <v>2300</v>
      </c>
      <c r="B15" s="15" t="s">
        <v>21</v>
      </c>
      <c r="C15" s="13">
        <v>61500</v>
      </c>
      <c r="D15" s="13">
        <v>-33050</v>
      </c>
      <c r="E15" s="13">
        <f t="shared" si="2"/>
        <v>28450</v>
      </c>
      <c r="F15" s="13">
        <v>13990.1</v>
      </c>
      <c r="G15" s="13">
        <v>13990.1</v>
      </c>
      <c r="H15" s="14">
        <f t="shared" si="3"/>
        <v>14459.9</v>
      </c>
    </row>
    <row r="16" spans="1:8" x14ac:dyDescent="0.2">
      <c r="A16" s="11">
        <v>2400</v>
      </c>
      <c r="B16" s="15" t="s">
        <v>22</v>
      </c>
      <c r="C16" s="13">
        <v>7187572.3200000003</v>
      </c>
      <c r="D16" s="13">
        <v>-864788.01</v>
      </c>
      <c r="E16" s="13">
        <f t="shared" si="2"/>
        <v>6322784.3100000005</v>
      </c>
      <c r="F16" s="13">
        <v>3109121.94</v>
      </c>
      <c r="G16" s="13">
        <v>3026470.74</v>
      </c>
      <c r="H16" s="14">
        <f t="shared" si="3"/>
        <v>3213662.3700000006</v>
      </c>
    </row>
    <row r="17" spans="1:8" x14ac:dyDescent="0.2">
      <c r="A17" s="11">
        <v>2500</v>
      </c>
      <c r="B17" s="15" t="s">
        <v>23</v>
      </c>
      <c r="C17" s="13">
        <v>4255000.08</v>
      </c>
      <c r="D17" s="13">
        <v>1637600.96</v>
      </c>
      <c r="E17" s="13">
        <f t="shared" si="2"/>
        <v>5892601.04</v>
      </c>
      <c r="F17" s="13">
        <v>5153547.96</v>
      </c>
      <c r="G17" s="13">
        <v>5153547.96</v>
      </c>
      <c r="H17" s="14">
        <f t="shared" si="3"/>
        <v>739053.08000000007</v>
      </c>
    </row>
    <row r="18" spans="1:8" x14ac:dyDescent="0.2">
      <c r="A18" s="11">
        <v>2600</v>
      </c>
      <c r="B18" s="15" t="s">
        <v>24</v>
      </c>
      <c r="C18" s="13">
        <v>24025918.920000002</v>
      </c>
      <c r="D18" s="13">
        <v>1560420.62</v>
      </c>
      <c r="E18" s="13">
        <f t="shared" si="2"/>
        <v>25586339.540000003</v>
      </c>
      <c r="F18" s="13">
        <v>18579190.84</v>
      </c>
      <c r="G18" s="13">
        <v>18562305.52</v>
      </c>
      <c r="H18" s="14">
        <f t="shared" si="3"/>
        <v>7007148.700000003</v>
      </c>
    </row>
    <row r="19" spans="1:8" x14ac:dyDescent="0.2">
      <c r="A19" s="11">
        <v>2700</v>
      </c>
      <c r="B19" s="15" t="s">
        <v>25</v>
      </c>
      <c r="C19" s="13">
        <v>3134962.08</v>
      </c>
      <c r="D19" s="13">
        <v>1480976.08</v>
      </c>
      <c r="E19" s="13">
        <f t="shared" si="2"/>
        <v>4615938.16</v>
      </c>
      <c r="F19" s="13">
        <v>3546640.1</v>
      </c>
      <c r="G19" s="13">
        <v>3524483.82</v>
      </c>
      <c r="H19" s="14">
        <f t="shared" si="3"/>
        <v>1069298.06</v>
      </c>
    </row>
    <row r="20" spans="1:8" x14ac:dyDescent="0.2">
      <c r="A20" s="11">
        <v>2800</v>
      </c>
      <c r="B20" s="15" t="s">
        <v>26</v>
      </c>
      <c r="C20" s="13">
        <v>635000.04</v>
      </c>
      <c r="D20" s="13">
        <v>415000</v>
      </c>
      <c r="E20" s="13">
        <f t="shared" si="2"/>
        <v>1050000.04</v>
      </c>
      <c r="F20" s="13">
        <v>184185.26</v>
      </c>
      <c r="G20" s="13">
        <v>184185.26</v>
      </c>
      <c r="H20" s="14">
        <f t="shared" si="3"/>
        <v>865814.78</v>
      </c>
    </row>
    <row r="21" spans="1:8" x14ac:dyDescent="0.2">
      <c r="A21" s="11">
        <v>2900</v>
      </c>
      <c r="B21" s="15" t="s">
        <v>27</v>
      </c>
      <c r="C21" s="13">
        <v>1225118.76</v>
      </c>
      <c r="D21" s="13">
        <v>-204776.94</v>
      </c>
      <c r="E21" s="13">
        <f t="shared" si="2"/>
        <v>1020341.8200000001</v>
      </c>
      <c r="F21" s="13">
        <v>378898.75</v>
      </c>
      <c r="G21" s="13">
        <v>378898.75</v>
      </c>
      <c r="H21" s="14">
        <f t="shared" si="3"/>
        <v>641443.07000000007</v>
      </c>
    </row>
    <row r="22" spans="1:8" x14ac:dyDescent="0.2">
      <c r="A22" s="11">
        <v>3000</v>
      </c>
      <c r="B22" s="12" t="s">
        <v>28</v>
      </c>
      <c r="C22" s="13">
        <f t="shared" ref="C22:H22" si="5">SUM(C23:C31)</f>
        <v>205589430.60000002</v>
      </c>
      <c r="D22" s="13">
        <f t="shared" si="5"/>
        <v>36486631.289999992</v>
      </c>
      <c r="E22" s="13">
        <f t="shared" si="5"/>
        <v>242076061.89000002</v>
      </c>
      <c r="F22" s="13">
        <f t="shared" si="5"/>
        <v>124887339.83999999</v>
      </c>
      <c r="G22" s="13">
        <f t="shared" si="5"/>
        <v>123832138.84999998</v>
      </c>
      <c r="H22" s="14">
        <f t="shared" si="5"/>
        <v>117188722.05000001</v>
      </c>
    </row>
    <row r="23" spans="1:8" x14ac:dyDescent="0.2">
      <c r="A23" s="11">
        <v>3100</v>
      </c>
      <c r="B23" s="15" t="s">
        <v>29</v>
      </c>
      <c r="C23" s="13">
        <v>27473988.239999998</v>
      </c>
      <c r="D23" s="13">
        <v>2764085.44</v>
      </c>
      <c r="E23" s="13">
        <f t="shared" si="2"/>
        <v>30238073.68</v>
      </c>
      <c r="F23" s="13">
        <v>22824094.399999999</v>
      </c>
      <c r="G23" s="13">
        <v>22824094.399999999</v>
      </c>
      <c r="H23" s="14">
        <f t="shared" si="3"/>
        <v>7413979.2800000012</v>
      </c>
    </row>
    <row r="24" spans="1:8" x14ac:dyDescent="0.2">
      <c r="A24" s="11">
        <v>3200</v>
      </c>
      <c r="B24" s="15" t="s">
        <v>30</v>
      </c>
      <c r="C24" s="13">
        <v>8333524.0800000001</v>
      </c>
      <c r="D24" s="13">
        <v>-45526.32</v>
      </c>
      <c r="E24" s="13">
        <f t="shared" si="2"/>
        <v>8287997.7599999998</v>
      </c>
      <c r="F24" s="13">
        <v>5757051.9199999999</v>
      </c>
      <c r="G24" s="13">
        <v>5275233.3499999996</v>
      </c>
      <c r="H24" s="14">
        <f t="shared" si="3"/>
        <v>2530945.84</v>
      </c>
    </row>
    <row r="25" spans="1:8" x14ac:dyDescent="0.2">
      <c r="A25" s="11">
        <v>3300</v>
      </c>
      <c r="B25" s="15" t="s">
        <v>31</v>
      </c>
      <c r="C25" s="13">
        <v>58300371.719999999</v>
      </c>
      <c r="D25" s="13">
        <v>29313915.489999998</v>
      </c>
      <c r="E25" s="13">
        <f t="shared" si="2"/>
        <v>87614287.209999993</v>
      </c>
      <c r="F25" s="13">
        <v>50123005.609999999</v>
      </c>
      <c r="G25" s="13">
        <v>49924503.049999997</v>
      </c>
      <c r="H25" s="14">
        <f t="shared" si="3"/>
        <v>37491281.599999994</v>
      </c>
    </row>
    <row r="26" spans="1:8" x14ac:dyDescent="0.2">
      <c r="A26" s="11">
        <v>3400</v>
      </c>
      <c r="B26" s="15" t="s">
        <v>32</v>
      </c>
      <c r="C26" s="13">
        <v>1966263.96</v>
      </c>
      <c r="D26" s="13">
        <v>822650.62</v>
      </c>
      <c r="E26" s="13">
        <f t="shared" si="2"/>
        <v>2788914.58</v>
      </c>
      <c r="F26" s="13">
        <v>2482719.94</v>
      </c>
      <c r="G26" s="13">
        <v>2482719.94</v>
      </c>
      <c r="H26" s="14">
        <f t="shared" si="3"/>
        <v>306194.64000000013</v>
      </c>
    </row>
    <row r="27" spans="1:8" x14ac:dyDescent="0.2">
      <c r="A27" s="11">
        <v>3500</v>
      </c>
      <c r="B27" s="15" t="s">
        <v>33</v>
      </c>
      <c r="C27" s="13">
        <v>81093393.120000005</v>
      </c>
      <c r="D27" s="13">
        <v>-3818700.55</v>
      </c>
      <c r="E27" s="13">
        <f t="shared" si="2"/>
        <v>77274692.570000008</v>
      </c>
      <c r="F27" s="13">
        <v>21094328.039999999</v>
      </c>
      <c r="G27" s="13">
        <v>20894274.969999999</v>
      </c>
      <c r="H27" s="14">
        <f t="shared" si="3"/>
        <v>56180364.530000009</v>
      </c>
    </row>
    <row r="28" spans="1:8" x14ac:dyDescent="0.2">
      <c r="A28" s="11">
        <v>3600</v>
      </c>
      <c r="B28" s="15" t="s">
        <v>34</v>
      </c>
      <c r="C28" s="13">
        <v>4894371.8399999999</v>
      </c>
      <c r="D28" s="13">
        <v>-104046.28</v>
      </c>
      <c r="E28" s="13">
        <f t="shared" si="2"/>
        <v>4790325.5599999996</v>
      </c>
      <c r="F28" s="13">
        <v>2851004.09</v>
      </c>
      <c r="G28" s="13">
        <v>2742677.49</v>
      </c>
      <c r="H28" s="14">
        <f t="shared" si="3"/>
        <v>1939321.4699999997</v>
      </c>
    </row>
    <row r="29" spans="1:8" x14ac:dyDescent="0.2">
      <c r="A29" s="11">
        <v>3700</v>
      </c>
      <c r="B29" s="15" t="s">
        <v>35</v>
      </c>
      <c r="C29" s="13">
        <v>2476119.12</v>
      </c>
      <c r="D29" s="13">
        <v>178632.81</v>
      </c>
      <c r="E29" s="13">
        <f t="shared" si="2"/>
        <v>2654751.9300000002</v>
      </c>
      <c r="F29" s="13">
        <v>951826.71</v>
      </c>
      <c r="G29" s="13">
        <v>951826.71</v>
      </c>
      <c r="H29" s="14">
        <f t="shared" si="3"/>
        <v>1702925.2200000002</v>
      </c>
    </row>
    <row r="30" spans="1:8" x14ac:dyDescent="0.2">
      <c r="A30" s="11">
        <v>3800</v>
      </c>
      <c r="B30" s="15" t="s">
        <v>36</v>
      </c>
      <c r="C30" s="13">
        <v>17236433.16</v>
      </c>
      <c r="D30" s="13">
        <v>4883857.46</v>
      </c>
      <c r="E30" s="13">
        <f t="shared" si="2"/>
        <v>22120290.620000001</v>
      </c>
      <c r="F30" s="13">
        <v>14335385.25</v>
      </c>
      <c r="G30" s="13">
        <v>14268885.060000001</v>
      </c>
      <c r="H30" s="14">
        <f t="shared" si="3"/>
        <v>7784905.370000001</v>
      </c>
    </row>
    <row r="31" spans="1:8" x14ac:dyDescent="0.2">
      <c r="A31" s="11">
        <v>3900</v>
      </c>
      <c r="B31" s="15" t="s">
        <v>37</v>
      </c>
      <c r="C31" s="13">
        <v>3814965.36</v>
      </c>
      <c r="D31" s="13">
        <v>2491762.62</v>
      </c>
      <c r="E31" s="13">
        <f t="shared" si="2"/>
        <v>6306727.9800000004</v>
      </c>
      <c r="F31" s="13">
        <v>4467923.88</v>
      </c>
      <c r="G31" s="13">
        <v>4467923.88</v>
      </c>
      <c r="H31" s="14">
        <f t="shared" si="3"/>
        <v>1838804.1000000006</v>
      </c>
    </row>
    <row r="32" spans="1:8" x14ac:dyDescent="0.2">
      <c r="A32" s="11">
        <v>4000</v>
      </c>
      <c r="B32" s="12" t="s">
        <v>38</v>
      </c>
      <c r="C32" s="13">
        <f t="shared" ref="C32:H32" si="6">SUM(C33:C41)</f>
        <v>144084124.91999999</v>
      </c>
      <c r="D32" s="13">
        <f t="shared" si="6"/>
        <v>44513360.939999998</v>
      </c>
      <c r="E32" s="13">
        <f t="shared" si="6"/>
        <v>188597485.86000001</v>
      </c>
      <c r="F32" s="13">
        <f t="shared" si="6"/>
        <v>80732161.25</v>
      </c>
      <c r="G32" s="13">
        <f t="shared" si="6"/>
        <v>80352302.460000008</v>
      </c>
      <c r="H32" s="14">
        <f t="shared" si="6"/>
        <v>107865324.61000001</v>
      </c>
    </row>
    <row r="33" spans="1:8" x14ac:dyDescent="0.2">
      <c r="A33" s="11">
        <v>4100</v>
      </c>
      <c r="B33" s="15" t="s">
        <v>39</v>
      </c>
      <c r="C33" s="13">
        <v>43278745.439999998</v>
      </c>
      <c r="D33" s="13">
        <v>580000</v>
      </c>
      <c r="E33" s="13">
        <f t="shared" si="2"/>
        <v>43858745.439999998</v>
      </c>
      <c r="F33" s="13">
        <v>32980454.050000001</v>
      </c>
      <c r="G33" s="13">
        <v>32980454.050000001</v>
      </c>
      <c r="H33" s="14">
        <f t="shared" si="3"/>
        <v>10878291.389999997</v>
      </c>
    </row>
    <row r="34" spans="1:8" x14ac:dyDescent="0.2">
      <c r="A34" s="11">
        <v>4200</v>
      </c>
      <c r="B34" s="15" t="s">
        <v>40</v>
      </c>
      <c r="C34" s="13">
        <v>0</v>
      </c>
      <c r="D34" s="13">
        <v>0</v>
      </c>
      <c r="E34" s="13">
        <f t="shared" si="2"/>
        <v>0</v>
      </c>
      <c r="F34" s="13">
        <v>0</v>
      </c>
      <c r="G34" s="13">
        <v>0</v>
      </c>
      <c r="H34" s="14">
        <f t="shared" si="3"/>
        <v>0</v>
      </c>
    </row>
    <row r="35" spans="1:8" x14ac:dyDescent="0.2">
      <c r="A35" s="11">
        <v>4300</v>
      </c>
      <c r="B35" s="15" t="s">
        <v>41</v>
      </c>
      <c r="C35" s="13">
        <v>0</v>
      </c>
      <c r="D35" s="13">
        <v>2186757.7999999998</v>
      </c>
      <c r="E35" s="13">
        <f t="shared" si="2"/>
        <v>2186757.7999999998</v>
      </c>
      <c r="F35" s="13">
        <v>2186757.7999999998</v>
      </c>
      <c r="G35" s="13">
        <v>2186757.7999999998</v>
      </c>
      <c r="H35" s="14">
        <f t="shared" si="3"/>
        <v>0</v>
      </c>
    </row>
    <row r="36" spans="1:8" x14ac:dyDescent="0.2">
      <c r="A36" s="11">
        <v>4400</v>
      </c>
      <c r="B36" s="15" t="s">
        <v>42</v>
      </c>
      <c r="C36" s="13">
        <v>96787432.319999993</v>
      </c>
      <c r="D36" s="13">
        <v>40250383.170000002</v>
      </c>
      <c r="E36" s="13">
        <f t="shared" si="2"/>
        <v>137037815.49000001</v>
      </c>
      <c r="F36" s="13">
        <v>41618423.560000002</v>
      </c>
      <c r="G36" s="13">
        <v>41238564.770000003</v>
      </c>
      <c r="H36" s="14">
        <f t="shared" si="3"/>
        <v>95419391.930000007</v>
      </c>
    </row>
    <row r="37" spans="1:8" x14ac:dyDescent="0.2">
      <c r="A37" s="11">
        <v>4500</v>
      </c>
      <c r="B37" s="15" t="s">
        <v>43</v>
      </c>
      <c r="C37" s="13">
        <v>4017947.16</v>
      </c>
      <c r="D37" s="13">
        <v>1496219.97</v>
      </c>
      <c r="E37" s="13">
        <f t="shared" si="2"/>
        <v>5514167.1299999999</v>
      </c>
      <c r="F37" s="13">
        <v>3946525.84</v>
      </c>
      <c r="G37" s="13">
        <v>3946525.84</v>
      </c>
      <c r="H37" s="14">
        <f t="shared" si="3"/>
        <v>1567641.29</v>
      </c>
    </row>
    <row r="38" spans="1:8" x14ac:dyDescent="0.2">
      <c r="A38" s="11">
        <v>4600</v>
      </c>
      <c r="B38" s="15" t="s">
        <v>44</v>
      </c>
      <c r="C38" s="13">
        <v>0</v>
      </c>
      <c r="D38" s="13">
        <v>0</v>
      </c>
      <c r="E38" s="13">
        <f t="shared" si="2"/>
        <v>0</v>
      </c>
      <c r="F38" s="13">
        <v>0</v>
      </c>
      <c r="G38" s="13">
        <v>0</v>
      </c>
      <c r="H38" s="14">
        <f t="shared" si="3"/>
        <v>0</v>
      </c>
    </row>
    <row r="39" spans="1:8" x14ac:dyDescent="0.2">
      <c r="A39" s="11">
        <v>4700</v>
      </c>
      <c r="B39" s="15" t="s">
        <v>45</v>
      </c>
      <c r="C39" s="13">
        <v>0</v>
      </c>
      <c r="D39" s="13">
        <v>0</v>
      </c>
      <c r="E39" s="13">
        <f t="shared" si="2"/>
        <v>0</v>
      </c>
      <c r="F39" s="13">
        <v>0</v>
      </c>
      <c r="G39" s="13">
        <v>0</v>
      </c>
      <c r="H39" s="14">
        <f t="shared" si="3"/>
        <v>0</v>
      </c>
    </row>
    <row r="40" spans="1:8" x14ac:dyDescent="0.2">
      <c r="A40" s="11">
        <v>4800</v>
      </c>
      <c r="B40" s="15" t="s">
        <v>46</v>
      </c>
      <c r="C40" s="13">
        <v>0</v>
      </c>
      <c r="D40" s="13">
        <v>0</v>
      </c>
      <c r="E40" s="13">
        <f t="shared" si="2"/>
        <v>0</v>
      </c>
      <c r="F40" s="13">
        <v>0</v>
      </c>
      <c r="G40" s="13">
        <v>0</v>
      </c>
      <c r="H40" s="14">
        <f t="shared" si="3"/>
        <v>0</v>
      </c>
    </row>
    <row r="41" spans="1:8" x14ac:dyDescent="0.2">
      <c r="A41" s="11">
        <v>4900</v>
      </c>
      <c r="B41" s="15" t="s">
        <v>47</v>
      </c>
      <c r="C41" s="13">
        <v>0</v>
      </c>
      <c r="D41" s="13">
        <v>0</v>
      </c>
      <c r="E41" s="13">
        <f t="shared" si="2"/>
        <v>0</v>
      </c>
      <c r="F41" s="13">
        <v>0</v>
      </c>
      <c r="G41" s="13">
        <v>0</v>
      </c>
      <c r="H41" s="14">
        <f t="shared" si="3"/>
        <v>0</v>
      </c>
    </row>
    <row r="42" spans="1:8" x14ac:dyDescent="0.2">
      <c r="A42" s="11">
        <v>5000</v>
      </c>
      <c r="B42" s="12" t="s">
        <v>48</v>
      </c>
      <c r="C42" s="13">
        <f t="shared" ref="C42:H42" si="7">SUM(C43:C51)</f>
        <v>14248112.279999999</v>
      </c>
      <c r="D42" s="13">
        <f t="shared" si="7"/>
        <v>10998794.84</v>
      </c>
      <c r="E42" s="13">
        <f t="shared" si="7"/>
        <v>25246907.119999997</v>
      </c>
      <c r="F42" s="13">
        <f t="shared" si="7"/>
        <v>8613596.25</v>
      </c>
      <c r="G42" s="13">
        <f t="shared" si="7"/>
        <v>8571973.2599999998</v>
      </c>
      <c r="H42" s="14">
        <f t="shared" si="7"/>
        <v>16633310.869999999</v>
      </c>
    </row>
    <row r="43" spans="1:8" x14ac:dyDescent="0.2">
      <c r="A43" s="11">
        <v>5100</v>
      </c>
      <c r="B43" s="15" t="s">
        <v>49</v>
      </c>
      <c r="C43" s="13">
        <v>2899380.96</v>
      </c>
      <c r="D43" s="13">
        <v>2171141.65</v>
      </c>
      <c r="E43" s="13">
        <f t="shared" si="2"/>
        <v>5070522.6099999994</v>
      </c>
      <c r="F43" s="13">
        <v>1746232.22</v>
      </c>
      <c r="G43" s="13">
        <v>1704609.23</v>
      </c>
      <c r="H43" s="14">
        <f t="shared" si="3"/>
        <v>3324290.3899999997</v>
      </c>
    </row>
    <row r="44" spans="1:8" x14ac:dyDescent="0.2">
      <c r="A44" s="11">
        <v>5200</v>
      </c>
      <c r="B44" s="15" t="s">
        <v>50</v>
      </c>
      <c r="C44" s="13">
        <v>321309.59999999998</v>
      </c>
      <c r="D44" s="13">
        <v>32517.67</v>
      </c>
      <c r="E44" s="13">
        <f t="shared" si="2"/>
        <v>353827.26999999996</v>
      </c>
      <c r="F44" s="13">
        <v>90299.68</v>
      </c>
      <c r="G44" s="13">
        <v>90299.68</v>
      </c>
      <c r="H44" s="14">
        <f t="shared" si="3"/>
        <v>263527.58999999997</v>
      </c>
    </row>
    <row r="45" spans="1:8" x14ac:dyDescent="0.2">
      <c r="A45" s="11">
        <v>5300</v>
      </c>
      <c r="B45" s="15" t="s">
        <v>51</v>
      </c>
      <c r="C45" s="13">
        <v>295359.96000000002</v>
      </c>
      <c r="D45" s="13">
        <v>-278669.96000000002</v>
      </c>
      <c r="E45" s="13">
        <f t="shared" si="2"/>
        <v>16690</v>
      </c>
      <c r="F45" s="13">
        <v>4326.8</v>
      </c>
      <c r="G45" s="13">
        <v>4326.8</v>
      </c>
      <c r="H45" s="14">
        <f t="shared" si="3"/>
        <v>12363.2</v>
      </c>
    </row>
    <row r="46" spans="1:8" x14ac:dyDescent="0.2">
      <c r="A46" s="11">
        <v>5400</v>
      </c>
      <c r="B46" s="15" t="s">
        <v>52</v>
      </c>
      <c r="C46" s="13">
        <v>7665999.8399999999</v>
      </c>
      <c r="D46" s="13">
        <v>5152479.66</v>
      </c>
      <c r="E46" s="13">
        <f t="shared" si="2"/>
        <v>12818479.5</v>
      </c>
      <c r="F46" s="13">
        <v>4955380.0199999996</v>
      </c>
      <c r="G46" s="13">
        <v>4955380.0199999996</v>
      </c>
      <c r="H46" s="14">
        <f t="shared" si="3"/>
        <v>7863099.4800000004</v>
      </c>
    </row>
    <row r="47" spans="1:8" x14ac:dyDescent="0.2">
      <c r="A47" s="11">
        <v>5500</v>
      </c>
      <c r="B47" s="15" t="s">
        <v>53</v>
      </c>
      <c r="C47" s="13">
        <v>0</v>
      </c>
      <c r="D47" s="13">
        <v>100000</v>
      </c>
      <c r="E47" s="13">
        <f t="shared" si="2"/>
        <v>100000</v>
      </c>
      <c r="F47" s="13">
        <v>0</v>
      </c>
      <c r="G47" s="13">
        <v>0</v>
      </c>
      <c r="H47" s="14">
        <f t="shared" si="3"/>
        <v>100000</v>
      </c>
    </row>
    <row r="48" spans="1:8" x14ac:dyDescent="0.2">
      <c r="A48" s="11">
        <v>5600</v>
      </c>
      <c r="B48" s="15" t="s">
        <v>54</v>
      </c>
      <c r="C48" s="13">
        <v>2684696.52</v>
      </c>
      <c r="D48" s="13">
        <v>3337825.82</v>
      </c>
      <c r="E48" s="13">
        <f t="shared" si="2"/>
        <v>6022522.3399999999</v>
      </c>
      <c r="F48" s="13">
        <v>1731357.53</v>
      </c>
      <c r="G48" s="13">
        <v>1731357.53</v>
      </c>
      <c r="H48" s="14">
        <f t="shared" si="3"/>
        <v>4291164.8099999996</v>
      </c>
    </row>
    <row r="49" spans="1:8" x14ac:dyDescent="0.2">
      <c r="A49" s="11">
        <v>5700</v>
      </c>
      <c r="B49" s="15" t="s">
        <v>55</v>
      </c>
      <c r="C49" s="13">
        <v>0</v>
      </c>
      <c r="D49" s="13">
        <v>0</v>
      </c>
      <c r="E49" s="13">
        <f t="shared" si="2"/>
        <v>0</v>
      </c>
      <c r="F49" s="13">
        <v>0</v>
      </c>
      <c r="G49" s="13">
        <v>0</v>
      </c>
      <c r="H49" s="14">
        <f t="shared" si="3"/>
        <v>0</v>
      </c>
    </row>
    <row r="50" spans="1:8" x14ac:dyDescent="0.2">
      <c r="A50" s="11">
        <v>5800</v>
      </c>
      <c r="B50" s="15" t="s">
        <v>56</v>
      </c>
      <c r="C50" s="13">
        <v>0</v>
      </c>
      <c r="D50" s="13">
        <v>0</v>
      </c>
      <c r="E50" s="13">
        <f t="shared" si="2"/>
        <v>0</v>
      </c>
      <c r="F50" s="13">
        <v>0</v>
      </c>
      <c r="G50" s="13">
        <v>0</v>
      </c>
      <c r="H50" s="14">
        <f t="shared" si="3"/>
        <v>0</v>
      </c>
    </row>
    <row r="51" spans="1:8" x14ac:dyDescent="0.2">
      <c r="A51" s="11">
        <v>5900</v>
      </c>
      <c r="B51" s="15" t="s">
        <v>57</v>
      </c>
      <c r="C51" s="13">
        <v>381365.4</v>
      </c>
      <c r="D51" s="13">
        <v>483500</v>
      </c>
      <c r="E51" s="13">
        <f t="shared" si="2"/>
        <v>864865.4</v>
      </c>
      <c r="F51" s="13">
        <v>86000</v>
      </c>
      <c r="G51" s="13">
        <v>86000</v>
      </c>
      <c r="H51" s="14">
        <f t="shared" si="3"/>
        <v>778865.4</v>
      </c>
    </row>
    <row r="52" spans="1:8" x14ac:dyDescent="0.2">
      <c r="A52" s="11">
        <v>6000</v>
      </c>
      <c r="B52" s="12" t="s">
        <v>58</v>
      </c>
      <c r="C52" s="13">
        <f t="shared" ref="C52:H52" si="8">SUM(C53:C55)</f>
        <v>359192222.75999999</v>
      </c>
      <c r="D52" s="13">
        <f t="shared" si="8"/>
        <v>209371706.55000001</v>
      </c>
      <c r="E52" s="13">
        <f t="shared" si="8"/>
        <v>568563929.30999994</v>
      </c>
      <c r="F52" s="13">
        <f t="shared" si="8"/>
        <v>97400674.560000002</v>
      </c>
      <c r="G52" s="13">
        <f t="shared" si="8"/>
        <v>97400674.560000002</v>
      </c>
      <c r="H52" s="14">
        <f t="shared" si="8"/>
        <v>471163254.75</v>
      </c>
    </row>
    <row r="53" spans="1:8" x14ac:dyDescent="0.2">
      <c r="A53" s="11">
        <v>6100</v>
      </c>
      <c r="B53" s="15" t="s">
        <v>59</v>
      </c>
      <c r="C53" s="13">
        <v>352337206.80000001</v>
      </c>
      <c r="D53" s="13">
        <v>169618433.96000001</v>
      </c>
      <c r="E53" s="13">
        <f t="shared" si="2"/>
        <v>521955640.75999999</v>
      </c>
      <c r="F53" s="13">
        <v>81685751.230000004</v>
      </c>
      <c r="G53" s="13">
        <v>81685751.230000004</v>
      </c>
      <c r="H53" s="14">
        <f t="shared" si="3"/>
        <v>440269889.52999997</v>
      </c>
    </row>
    <row r="54" spans="1:8" x14ac:dyDescent="0.2">
      <c r="A54" s="11">
        <v>6200</v>
      </c>
      <c r="B54" s="15" t="s">
        <v>60</v>
      </c>
      <c r="C54" s="13">
        <v>6855015.96</v>
      </c>
      <c r="D54" s="13">
        <v>39753272.590000004</v>
      </c>
      <c r="E54" s="13">
        <f t="shared" si="2"/>
        <v>46608288.550000004</v>
      </c>
      <c r="F54" s="13">
        <v>15714923.33</v>
      </c>
      <c r="G54" s="13">
        <v>15714923.33</v>
      </c>
      <c r="H54" s="14">
        <f t="shared" si="3"/>
        <v>30893365.220000006</v>
      </c>
    </row>
    <row r="55" spans="1:8" x14ac:dyDescent="0.2">
      <c r="A55" s="11">
        <v>6300</v>
      </c>
      <c r="B55" s="15" t="s">
        <v>61</v>
      </c>
      <c r="C55" s="13">
        <v>0</v>
      </c>
      <c r="D55" s="13">
        <v>0</v>
      </c>
      <c r="E55" s="13">
        <f t="shared" si="2"/>
        <v>0</v>
      </c>
      <c r="F55" s="13">
        <v>0</v>
      </c>
      <c r="G55" s="13">
        <v>0</v>
      </c>
      <c r="H55" s="14">
        <f t="shared" si="3"/>
        <v>0</v>
      </c>
    </row>
    <row r="56" spans="1:8" x14ac:dyDescent="0.2">
      <c r="A56" s="11">
        <v>7000</v>
      </c>
      <c r="B56" s="12" t="s">
        <v>62</v>
      </c>
      <c r="C56" s="13">
        <f t="shared" ref="C56:H56" si="9">SUM(C57:C63)</f>
        <v>127543945.2</v>
      </c>
      <c r="D56" s="13">
        <f t="shared" si="9"/>
        <v>-48123145.939999998</v>
      </c>
      <c r="E56" s="13">
        <f t="shared" si="9"/>
        <v>79420799.260000005</v>
      </c>
      <c r="F56" s="13">
        <f t="shared" si="9"/>
        <v>0</v>
      </c>
      <c r="G56" s="13">
        <f t="shared" si="9"/>
        <v>0</v>
      </c>
      <c r="H56" s="14">
        <f t="shared" si="9"/>
        <v>79420799.260000005</v>
      </c>
    </row>
    <row r="57" spans="1:8" x14ac:dyDescent="0.2">
      <c r="A57" s="11">
        <v>7100</v>
      </c>
      <c r="B57" s="15" t="s">
        <v>63</v>
      </c>
      <c r="C57" s="13">
        <v>0</v>
      </c>
      <c r="D57" s="13">
        <v>0</v>
      </c>
      <c r="E57" s="13">
        <f t="shared" si="2"/>
        <v>0</v>
      </c>
      <c r="F57" s="13">
        <v>0</v>
      </c>
      <c r="G57" s="13">
        <v>0</v>
      </c>
      <c r="H57" s="14">
        <f t="shared" si="3"/>
        <v>0</v>
      </c>
    </row>
    <row r="58" spans="1:8" x14ac:dyDescent="0.2">
      <c r="A58" s="11">
        <v>7200</v>
      </c>
      <c r="B58" s="15" t="s">
        <v>64</v>
      </c>
      <c r="C58" s="13">
        <v>0</v>
      </c>
      <c r="D58" s="13">
        <v>0</v>
      </c>
      <c r="E58" s="13">
        <f t="shared" si="2"/>
        <v>0</v>
      </c>
      <c r="F58" s="13">
        <v>0</v>
      </c>
      <c r="G58" s="13">
        <v>0</v>
      </c>
      <c r="H58" s="14">
        <f t="shared" si="3"/>
        <v>0</v>
      </c>
    </row>
    <row r="59" spans="1:8" x14ac:dyDescent="0.2">
      <c r="A59" s="11">
        <v>7300</v>
      </c>
      <c r="B59" s="15" t="s">
        <v>65</v>
      </c>
      <c r="C59" s="13">
        <v>0</v>
      </c>
      <c r="D59" s="13">
        <v>0</v>
      </c>
      <c r="E59" s="13">
        <f t="shared" si="2"/>
        <v>0</v>
      </c>
      <c r="F59" s="13">
        <v>0</v>
      </c>
      <c r="G59" s="13">
        <v>0</v>
      </c>
      <c r="H59" s="14">
        <f t="shared" si="3"/>
        <v>0</v>
      </c>
    </row>
    <row r="60" spans="1:8" x14ac:dyDescent="0.2">
      <c r="A60" s="11">
        <v>7400</v>
      </c>
      <c r="B60" s="15" t="s">
        <v>66</v>
      </c>
      <c r="C60" s="13">
        <v>0</v>
      </c>
      <c r="D60" s="13">
        <v>0</v>
      </c>
      <c r="E60" s="13">
        <f t="shared" si="2"/>
        <v>0</v>
      </c>
      <c r="F60" s="13">
        <v>0</v>
      </c>
      <c r="G60" s="13">
        <v>0</v>
      </c>
      <c r="H60" s="14">
        <f t="shared" si="3"/>
        <v>0</v>
      </c>
    </row>
    <row r="61" spans="1:8" x14ac:dyDescent="0.2">
      <c r="A61" s="11">
        <v>7500</v>
      </c>
      <c r="B61" s="15" t="s">
        <v>67</v>
      </c>
      <c r="C61" s="13">
        <v>0</v>
      </c>
      <c r="D61" s="13">
        <v>0</v>
      </c>
      <c r="E61" s="13">
        <f t="shared" si="2"/>
        <v>0</v>
      </c>
      <c r="F61" s="13">
        <v>0</v>
      </c>
      <c r="G61" s="13">
        <v>0</v>
      </c>
      <c r="H61" s="14">
        <f t="shared" si="3"/>
        <v>0</v>
      </c>
    </row>
    <row r="62" spans="1:8" x14ac:dyDescent="0.2">
      <c r="A62" s="11">
        <v>7600</v>
      </c>
      <c r="B62" s="15" t="s">
        <v>68</v>
      </c>
      <c r="C62" s="13">
        <v>0</v>
      </c>
      <c r="D62" s="13">
        <v>0</v>
      </c>
      <c r="E62" s="13">
        <f t="shared" si="2"/>
        <v>0</v>
      </c>
      <c r="F62" s="13">
        <v>0</v>
      </c>
      <c r="G62" s="13">
        <v>0</v>
      </c>
      <c r="H62" s="14">
        <f t="shared" si="3"/>
        <v>0</v>
      </c>
    </row>
    <row r="63" spans="1:8" x14ac:dyDescent="0.2">
      <c r="A63" s="11">
        <v>7900</v>
      </c>
      <c r="B63" s="15" t="s">
        <v>69</v>
      </c>
      <c r="C63" s="13">
        <v>127543945.2</v>
      </c>
      <c r="D63" s="13">
        <v>-48123145.939999998</v>
      </c>
      <c r="E63" s="13">
        <f t="shared" si="2"/>
        <v>79420799.260000005</v>
      </c>
      <c r="F63" s="13">
        <v>0</v>
      </c>
      <c r="G63" s="13">
        <v>0</v>
      </c>
      <c r="H63" s="14">
        <f t="shared" si="3"/>
        <v>79420799.260000005</v>
      </c>
    </row>
    <row r="64" spans="1:8" x14ac:dyDescent="0.2">
      <c r="A64" s="11">
        <v>8000</v>
      </c>
      <c r="B64" s="12" t="s">
        <v>70</v>
      </c>
      <c r="C64" s="13">
        <f t="shared" ref="C64:H64" si="10">SUM(C65:C67)</f>
        <v>16309695.48</v>
      </c>
      <c r="D64" s="13">
        <f t="shared" si="10"/>
        <v>3501290.82</v>
      </c>
      <c r="E64" s="13">
        <f t="shared" si="10"/>
        <v>19810986.300000001</v>
      </c>
      <c r="F64" s="13">
        <f t="shared" si="10"/>
        <v>5841682.3799999999</v>
      </c>
      <c r="G64" s="13">
        <f t="shared" si="10"/>
        <v>5841682.3799999999</v>
      </c>
      <c r="H64" s="14">
        <f t="shared" si="10"/>
        <v>13969303.920000002</v>
      </c>
    </row>
    <row r="65" spans="1:8" x14ac:dyDescent="0.2">
      <c r="A65" s="11">
        <v>8100</v>
      </c>
      <c r="B65" s="15" t="s">
        <v>71</v>
      </c>
      <c r="C65" s="13">
        <v>0</v>
      </c>
      <c r="D65" s="13">
        <v>0</v>
      </c>
      <c r="E65" s="13">
        <f t="shared" si="2"/>
        <v>0</v>
      </c>
      <c r="F65" s="13">
        <v>0</v>
      </c>
      <c r="G65" s="13">
        <v>0</v>
      </c>
      <c r="H65" s="14">
        <f t="shared" si="3"/>
        <v>0</v>
      </c>
    </row>
    <row r="66" spans="1:8" x14ac:dyDescent="0.2">
      <c r="A66" s="11">
        <v>8300</v>
      </c>
      <c r="B66" s="15" t="s">
        <v>72</v>
      </c>
      <c r="C66" s="13">
        <v>0</v>
      </c>
      <c r="D66" s="13">
        <v>0</v>
      </c>
      <c r="E66" s="13">
        <f t="shared" si="2"/>
        <v>0</v>
      </c>
      <c r="F66" s="13">
        <v>0</v>
      </c>
      <c r="G66" s="13">
        <v>0</v>
      </c>
      <c r="H66" s="14">
        <f t="shared" si="3"/>
        <v>0</v>
      </c>
    </row>
    <row r="67" spans="1:8" x14ac:dyDescent="0.2">
      <c r="A67" s="11">
        <v>8500</v>
      </c>
      <c r="B67" s="15" t="s">
        <v>73</v>
      </c>
      <c r="C67" s="13">
        <v>16309695.48</v>
      </c>
      <c r="D67" s="13">
        <v>3501290.82</v>
      </c>
      <c r="E67" s="13">
        <f t="shared" si="2"/>
        <v>19810986.300000001</v>
      </c>
      <c r="F67" s="13">
        <v>5841682.3799999999</v>
      </c>
      <c r="G67" s="13">
        <v>5841682.3799999999</v>
      </c>
      <c r="H67" s="14">
        <f t="shared" si="3"/>
        <v>13969303.920000002</v>
      </c>
    </row>
    <row r="68" spans="1:8" x14ac:dyDescent="0.2">
      <c r="A68" s="11">
        <v>9000</v>
      </c>
      <c r="B68" s="12" t="s">
        <v>74</v>
      </c>
      <c r="C68" s="13">
        <f t="shared" ref="C68:H68" si="11">SUM(C69:C75)</f>
        <v>22914540.359999999</v>
      </c>
      <c r="D68" s="13">
        <f t="shared" si="11"/>
        <v>-1316313.97</v>
      </c>
      <c r="E68" s="13">
        <f t="shared" si="11"/>
        <v>21598226.390000001</v>
      </c>
      <c r="F68" s="13">
        <f t="shared" si="11"/>
        <v>13665649.880000001</v>
      </c>
      <c r="G68" s="13">
        <f t="shared" si="11"/>
        <v>13665649.880000001</v>
      </c>
      <c r="H68" s="14">
        <f t="shared" si="11"/>
        <v>7932576.5099999998</v>
      </c>
    </row>
    <row r="69" spans="1:8" x14ac:dyDescent="0.2">
      <c r="A69" s="11">
        <v>9100</v>
      </c>
      <c r="B69" s="15" t="s">
        <v>75</v>
      </c>
      <c r="C69" s="13">
        <v>17609000.640000001</v>
      </c>
      <c r="D69" s="13">
        <v>-988824</v>
      </c>
      <c r="E69" s="13">
        <f t="shared" si="2"/>
        <v>16620176.640000001</v>
      </c>
      <c r="F69" s="13">
        <v>11455295.970000001</v>
      </c>
      <c r="G69" s="13">
        <v>11455295.970000001</v>
      </c>
      <c r="H69" s="14">
        <f t="shared" si="3"/>
        <v>5164880.67</v>
      </c>
    </row>
    <row r="70" spans="1:8" x14ac:dyDescent="0.2">
      <c r="A70" s="11">
        <v>9200</v>
      </c>
      <c r="B70" s="15" t="s">
        <v>76</v>
      </c>
      <c r="C70" s="13">
        <v>5305539.72</v>
      </c>
      <c r="D70" s="13">
        <v>-327489.96999999997</v>
      </c>
      <c r="E70" s="13">
        <f t="shared" ref="E70:E74" si="12">C70+D70</f>
        <v>4978049.75</v>
      </c>
      <c r="F70" s="13">
        <v>2210353.91</v>
      </c>
      <c r="G70" s="13">
        <v>2210353.91</v>
      </c>
      <c r="H70" s="14">
        <f t="shared" ref="H70:H75" si="13">E70-F70</f>
        <v>2767695.84</v>
      </c>
    </row>
    <row r="71" spans="1:8" x14ac:dyDescent="0.2">
      <c r="A71" s="11">
        <v>9300</v>
      </c>
      <c r="B71" s="15" t="s">
        <v>77</v>
      </c>
      <c r="C71" s="13">
        <v>0</v>
      </c>
      <c r="D71" s="13">
        <v>0</v>
      </c>
      <c r="E71" s="13">
        <f t="shared" si="12"/>
        <v>0</v>
      </c>
      <c r="F71" s="13">
        <v>0</v>
      </c>
      <c r="G71" s="13">
        <v>0</v>
      </c>
      <c r="H71" s="14">
        <f t="shared" si="13"/>
        <v>0</v>
      </c>
    </row>
    <row r="72" spans="1:8" x14ac:dyDescent="0.2">
      <c r="A72" s="11">
        <v>9400</v>
      </c>
      <c r="B72" s="15" t="s">
        <v>78</v>
      </c>
      <c r="C72" s="13">
        <v>0</v>
      </c>
      <c r="D72" s="13">
        <v>0</v>
      </c>
      <c r="E72" s="13">
        <f t="shared" si="12"/>
        <v>0</v>
      </c>
      <c r="F72" s="13">
        <v>0</v>
      </c>
      <c r="G72" s="13">
        <v>0</v>
      </c>
      <c r="H72" s="14">
        <f t="shared" si="13"/>
        <v>0</v>
      </c>
    </row>
    <row r="73" spans="1:8" x14ac:dyDescent="0.2">
      <c r="A73" s="11">
        <v>9500</v>
      </c>
      <c r="B73" s="15" t="s">
        <v>79</v>
      </c>
      <c r="C73" s="13">
        <v>0</v>
      </c>
      <c r="D73" s="13">
        <v>0</v>
      </c>
      <c r="E73" s="13">
        <f t="shared" si="12"/>
        <v>0</v>
      </c>
      <c r="F73" s="13">
        <v>0</v>
      </c>
      <c r="G73" s="13">
        <v>0</v>
      </c>
      <c r="H73" s="14">
        <f t="shared" si="13"/>
        <v>0</v>
      </c>
    </row>
    <row r="74" spans="1:8" x14ac:dyDescent="0.2">
      <c r="A74" s="11">
        <v>9600</v>
      </c>
      <c r="B74" s="15" t="s">
        <v>80</v>
      </c>
      <c r="C74" s="13">
        <v>0</v>
      </c>
      <c r="D74" s="13">
        <v>0</v>
      </c>
      <c r="E74" s="13">
        <f t="shared" si="12"/>
        <v>0</v>
      </c>
      <c r="F74" s="13">
        <v>0</v>
      </c>
      <c r="G74" s="13">
        <v>0</v>
      </c>
      <c r="H74" s="14">
        <f t="shared" si="13"/>
        <v>0</v>
      </c>
    </row>
    <row r="75" spans="1:8" x14ac:dyDescent="0.2">
      <c r="A75" s="16">
        <v>9900</v>
      </c>
      <c r="B75" s="17" t="s">
        <v>81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9">
        <f t="shared" si="13"/>
        <v>0</v>
      </c>
    </row>
    <row r="76" spans="1:8" x14ac:dyDescent="0.2">
      <c r="A76" s="20"/>
      <c r="B76" s="20"/>
      <c r="C76" s="20"/>
      <c r="D76" s="20"/>
    </row>
    <row r="77" spans="1:8" x14ac:dyDescent="0.2">
      <c r="A77" s="21" t="s">
        <v>82</v>
      </c>
      <c r="B77" s="22"/>
      <c r="C77" s="22"/>
      <c r="D77" s="23"/>
    </row>
    <row r="78" spans="1:8" x14ac:dyDescent="0.2">
      <c r="A78" s="24"/>
      <c r="B78" s="22"/>
      <c r="C78" s="22"/>
      <c r="D78" s="23"/>
    </row>
    <row r="79" spans="1:8" x14ac:dyDescent="0.2">
      <c r="A79" s="25"/>
      <c r="B79" s="26"/>
      <c r="C79" s="25"/>
      <c r="D79" s="25"/>
    </row>
    <row r="80" spans="1:8" x14ac:dyDescent="0.2">
      <c r="A80" s="27"/>
      <c r="B80" s="25"/>
      <c r="C80" s="25"/>
      <c r="D80" s="25"/>
    </row>
    <row r="81" spans="1:4" x14ac:dyDescent="0.2">
      <c r="A81" s="27"/>
      <c r="B81" s="25"/>
      <c r="C81" s="27"/>
      <c r="D81" s="28"/>
    </row>
    <row r="82" spans="1:4" x14ac:dyDescent="0.2">
      <c r="A82" s="27"/>
      <c r="B82" s="29"/>
      <c r="C82" s="30"/>
      <c r="D82" s="31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25" right="0.25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2017-11-08T20:29:59Z</dcterms:created>
  <dcterms:modified xsi:type="dcterms:W3CDTF">2017-11-08T20:30:12Z</dcterms:modified>
</cp:coreProperties>
</file>