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7\Segundo Trimestre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5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33" i="1" l="1"/>
  <c r="C33" i="1"/>
  <c r="C55" i="1"/>
  <c r="C43" i="1"/>
  <c r="D43" i="1"/>
  <c r="D56" i="1" s="1"/>
  <c r="C56" i="1" l="1"/>
</calcChain>
</file>

<file path=xl/sharedStrings.xml><?xml version="1.0" encoding="utf-8"?>
<sst xmlns="http://schemas.openxmlformats.org/spreadsheetml/2006/main" count="90" uniqueCount="78">
  <si>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</si>
  <si>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</si>
  <si>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</si>
  <si>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</si>
  <si>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</si>
  <si>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</si>
  <si>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</si>
  <si>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</si>
  <si>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</si>
  <si>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</si>
  <si>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</si>
  <si>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</si>
  <si>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</si>
  <si>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</si>
  <si>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</si>
  <si>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</si>
  <si>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</si>
  <si>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</si>
  <si>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</si>
  <si>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</si>
  <si>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</si>
  <si>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</si>
  <si>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</si>
  <si>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</si>
  <si>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</si>
  <si>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</si>
  <si>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</si>
  <si>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</si>
  <si>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</si>
  <si>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</si>
  <si>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</si>
  <si>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</si>
  <si>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</si>
  <si>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</si>
  <si>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</si>
  <si>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</si>
  <si>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</si>
  <si>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</si>
  <si>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</si>
  <si>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</si>
  <si>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</si>
  <si>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</si>
  <si>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</si>
  <si>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</si>
  <si>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</si>
  <si>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</si>
  <si>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</si>
  <si>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</si>
  <si>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</si>
  <si>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</si>
  <si>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</si>
  <si>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</si>
  <si>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</si>
  <si>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</si>
  <si>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</si>
  <si>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</si>
  <si>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</si>
  <si>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</si>
  <si>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</si>
  <si>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</si>
  <si>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</si>
  <si>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</si>
  <si>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</si>
  <si>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</si>
  <si>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</si>
  <si>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</si>
  <si>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</si>
  <si>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</si>
  <si>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</si>
  <si>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</si>
  <si>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</si>
  <si>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</si>
  <si>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</si>
  <si>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</si>
  <si>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</si>
  <si>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</si>
  <si>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</si>
  <si>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 MIGUEL DE ALLENDE, GTO.
ESTADO DE FLUJOS DE EFECTIVO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</si>
</sst>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77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474023423.75</v>
      </c>
      <c r="D4" s="6">
        <f>SUM(D5:D15)</f>
        <v>887512727.72000003</v>
      </c>
      <c r="E4" s="4"/>
    </row>
    <row r="5" spans="1:5" x14ac:dyDescent="0.2">
      <c r="A5" s="7">
        <v>4110</v>
      </c>
      <c r="B5" s="28" t="s">
        <v>5</v>
      </c>
      <c r="C5" s="8">
        <v>144450783.08000001</v>
      </c>
      <c r="D5" s="8">
        <v>118403140.20999999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731387.23</v>
      </c>
      <c r="D7" s="8">
        <v>1125620.77</v>
      </c>
      <c r="E7" s="4"/>
    </row>
    <row r="8" spans="1:5" x14ac:dyDescent="0.2">
      <c r="A8" s="7">
        <v>4140</v>
      </c>
      <c r="B8" s="28" t="s">
        <v>8</v>
      </c>
      <c r="C8" s="8">
        <v>20151631.920000002</v>
      </c>
      <c r="D8" s="8">
        <v>28741692.460000001</v>
      </c>
      <c r="E8" s="4"/>
    </row>
    <row r="9" spans="1:5" x14ac:dyDescent="0.2">
      <c r="A9" s="7">
        <v>4150</v>
      </c>
      <c r="B9" s="28" t="s">
        <v>9</v>
      </c>
      <c r="C9" s="8">
        <v>10183422.98</v>
      </c>
      <c r="D9" s="8">
        <v>16198415.369999999</v>
      </c>
      <c r="E9" s="4"/>
    </row>
    <row r="10" spans="1:5" x14ac:dyDescent="0.2">
      <c r="A10" s="7">
        <v>4160</v>
      </c>
      <c r="B10" s="28" t="s">
        <v>10</v>
      </c>
      <c r="C10" s="8">
        <v>13603238.539999999</v>
      </c>
      <c r="D10" s="8">
        <v>21350920.260000002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284902960</v>
      </c>
      <c r="D13" s="8">
        <v>701692938.64999998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242528870.29999998</v>
      </c>
      <c r="D16" s="6">
        <f>SUM(D17:D32)</f>
        <v>525353562.92000002</v>
      </c>
      <c r="E16" s="4"/>
    </row>
    <row r="17" spans="1:5" x14ac:dyDescent="0.2">
      <c r="A17" s="7">
        <v>5110</v>
      </c>
      <c r="B17" s="28" t="s">
        <v>15</v>
      </c>
      <c r="C17" s="8">
        <v>87800785.480000004</v>
      </c>
      <c r="D17" s="8">
        <v>172443483.43000001</v>
      </c>
      <c r="E17" s="4"/>
    </row>
    <row r="18" spans="1:5" x14ac:dyDescent="0.2">
      <c r="A18" s="7">
        <v>5120</v>
      </c>
      <c r="B18" s="28" t="s">
        <v>16</v>
      </c>
      <c r="C18" s="8">
        <v>20508331.969999999</v>
      </c>
      <c r="D18" s="8">
        <v>41752964.759999998</v>
      </c>
      <c r="E18" s="4"/>
    </row>
    <row r="19" spans="1:5" x14ac:dyDescent="0.2">
      <c r="A19" s="7">
        <v>5130</v>
      </c>
      <c r="B19" s="28" t="s">
        <v>17</v>
      </c>
      <c r="C19" s="8">
        <v>79096653</v>
      </c>
      <c r="D19" s="8">
        <v>156856865.13</v>
      </c>
      <c r="E19" s="4"/>
    </row>
    <row r="20" spans="1:5" x14ac:dyDescent="0.2">
      <c r="A20" s="7">
        <v>5210</v>
      </c>
      <c r="B20" s="28" t="s">
        <v>18</v>
      </c>
      <c r="C20" s="8">
        <v>22441053.039999999</v>
      </c>
      <c r="D20" s="8">
        <v>41783146.560000002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427410</v>
      </c>
      <c r="E22" s="4"/>
    </row>
    <row r="23" spans="1:5" x14ac:dyDescent="0.2">
      <c r="A23" s="7">
        <v>5240</v>
      </c>
      <c r="B23" s="28" t="s">
        <v>21</v>
      </c>
      <c r="C23" s="8">
        <v>24953255.379999999</v>
      </c>
      <c r="D23" s="8">
        <v>88113140.840000004</v>
      </c>
      <c r="E23" s="4"/>
    </row>
    <row r="24" spans="1:5" x14ac:dyDescent="0.2">
      <c r="A24" s="7">
        <v>5250</v>
      </c>
      <c r="B24" s="28" t="s">
        <v>22</v>
      </c>
      <c r="C24" s="8">
        <v>2397257.14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3923190.71</v>
      </c>
      <c r="D31" s="8">
        <v>21050967.170000002</v>
      </c>
      <c r="E31" s="4"/>
    </row>
    <row r="32" spans="1:5" x14ac:dyDescent="0.2">
      <c r="A32" s="16">
        <v>8002</v>
      </c>
      <c r="B32" s="29" t="s">
        <v>49</v>
      </c>
      <c r="C32" s="8">
        <v>1408343.58</v>
      </c>
      <c r="D32" s="8">
        <v>2925585.03</v>
      </c>
      <c r="E32" s="4"/>
    </row>
    <row r="33" spans="1:5" x14ac:dyDescent="0.2">
      <c r="A33" s="16">
        <v>900003</v>
      </c>
      <c r="B33" s="18" t="s">
        <v>29</v>
      </c>
      <c r="C33" s="6">
        <f>+C4-C16</f>
        <v>231494553.45000002</v>
      </c>
      <c r="D33" s="6">
        <f>+D4-D16</f>
        <v>362159164.80000001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10453569.43</v>
      </c>
      <c r="D35" s="6">
        <f>SUM(D36:D38)</f>
        <v>68999818.170000002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69352077.890000001</v>
      </c>
      <c r="E37" s="4"/>
    </row>
    <row r="38" spans="1:5" x14ac:dyDescent="0.2">
      <c r="A38" s="16">
        <v>8005</v>
      </c>
      <c r="B38" s="29" t="s">
        <v>50</v>
      </c>
      <c r="C38" s="8">
        <v>10453569.43</v>
      </c>
      <c r="D38" s="8">
        <v>-352259.72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7660506.3700000001</v>
      </c>
      <c r="D39" s="6">
        <f>SUM(D40:D42)</f>
        <v>9325094.5</v>
      </c>
      <c r="E39" s="4"/>
    </row>
    <row r="40" spans="1:5" x14ac:dyDescent="0.2">
      <c r="A40" s="30">
        <v>1230</v>
      </c>
      <c r="B40" s="29" t="s">
        <v>47</v>
      </c>
      <c r="C40" s="8">
        <v>2744210.62</v>
      </c>
      <c r="D40" s="8">
        <v>12445214.279999999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4916295.75</v>
      </c>
      <c r="D41" s="8">
        <v>126432.21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-3246551.99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2793063.0599999996</v>
      </c>
      <c r="D43" s="6">
        <f>+D35-D39</f>
        <v>59674723.670000002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-15932944</v>
      </c>
      <c r="D45" s="6">
        <f>+D46+D49</f>
        <v>-16427356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-15932944</v>
      </c>
      <c r="D46" s="8">
        <f>SUM(D47:D48)</f>
        <v>-16427356</v>
      </c>
      <c r="E46" s="4"/>
    </row>
    <row r="47" spans="1:5" x14ac:dyDescent="0.2">
      <c r="A47" s="30">
        <v>2233</v>
      </c>
      <c r="B47" s="29" t="s">
        <v>48</v>
      </c>
      <c r="C47" s="8">
        <v>-15932944</v>
      </c>
      <c r="D47" s="8">
        <v>-16427356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113750948.17</v>
      </c>
      <c r="D50" s="6">
        <f>+D51+D54</f>
        <v>226987842.12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-8460884.0199999996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-8460884.0199999996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122211832.19</v>
      </c>
      <c r="D54" s="8">
        <v>226987842.12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-129683892.17</v>
      </c>
      <c r="D55" s="6">
        <f>+D45-D50</f>
        <v>-243415198.12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104603724.34000002</v>
      </c>
      <c r="D56" s="6">
        <f>+D33+D43+D55</f>
        <v>178418690.35000002</v>
      </c>
      <c r="E56" s="4"/>
    </row>
    <row r="57" spans="1:5" x14ac:dyDescent="0.2">
      <c r="A57" s="16">
        <v>9000011</v>
      </c>
      <c r="B57" s="5" t="s">
        <v>37</v>
      </c>
      <c r="C57" s="6">
        <v>285484226.87</v>
      </c>
      <c r="D57" s="6">
        <v>107065536.52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390098451.20999998</v>
      </c>
      <c r="D58" s="12">
        <v>285484226.87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73</v>
      </c>
      <c r="C65" s="40"/>
      <c r="D65" s="39" t="s">
        <v>73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74</v>
      </c>
    </row>
    <row r="3" spans="1:1" x14ac:dyDescent="0.2">
      <c r="A3" s="22" t="s">
        <v>57</v>
      </c>
    </row>
    <row r="4" spans="1:1" x14ac:dyDescent="0.2">
      <c r="A4" s="22" t="s">
        <v>75</v>
      </c>
    </row>
    <row r="5" spans="1:1" x14ac:dyDescent="0.2">
      <c r="A5" s="22" t="s">
        <v>76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2017-03-02T18:57:17Z</cp:lastPrinted>
  <dcterms:created xsi:type="dcterms:W3CDTF">2012-12-11T20:31:36Z</dcterms:created>
  <dcterms:modified xsi:type="dcterms:W3CDTF">2017-07-29T17:35:26Z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