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 activeTab="2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E7" i="3" l="1"/>
  <c r="E3" i="3" s="1"/>
  <c r="E3" i="4"/>
  <c r="E7" i="4"/>
  <c r="D3" i="3"/>
  <c r="D3" i="4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  <c r="F5" i="1"/>
  <c r="F4" i="1"/>
  <c r="F3" i="1"/>
</calcChain>
</file>

<file path=xl/sharedStrings.xml><?xml version="1.0" encoding="utf-8"?>
<sst xmlns="http://schemas.openxmlformats.org/spreadsheetml/2006/main" count="113" uniqueCount="55">
  <si>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</si>
  <si>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</si>
  <si>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</si>
  <si>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</si>
  <si>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</si>
  <si>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</si>
  <si>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</si>
  <si>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</si>
  <si>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</si>
  <si>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</si>
  <si>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</si>
  <si>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</si>
  <si>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</si>
  <si>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</si>
  <si>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</si>
  <si>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</si>
  <si>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</si>
  <si>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</si>
  <si>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</si>
  <si>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</si>
  <si>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</si>
  <si>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</si>
  <si>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</si>
  <si>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</si>
  <si>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</si>
  <si>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</si>
  <si>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</si>
  <si>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</si>
  <si>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Bajo protesta de decir verdad declaramos que los Estados Financieros y sus notas, son razonablemente correctos y son responsabilidad del emisor.</t>
  </si>
  <si>
    <t>_________________________</t>
  </si>
  <si>
    <t>INGRESOS PROPIOS</t>
  </si>
  <si>
    <t>1.1.4</t>
  </si>
  <si>
    <t xml:space="preserve"> Derechos, productos y aprovechamie</t>
  </si>
  <si>
    <t xml:space="preserve"> Derechos por prestación de servicios</t>
  </si>
  <si>
    <t>1.1.6</t>
  </si>
  <si>
    <t>1.1.8</t>
  </si>
  <si>
    <t>No comprendidos en las</t>
  </si>
  <si>
    <t>Ingresos por ventas de bienes y servicios</t>
  </si>
  <si>
    <t>Participaciones y aportaciones</t>
  </si>
  <si>
    <t>Transferencias, asignaciones, subsidios</t>
  </si>
  <si>
    <t>Ingresos derivados de Financiamiento</t>
  </si>
  <si>
    <t xml:space="preserve"> Productos de tipo corriente</t>
  </si>
  <si>
    <t xml:space="preserve"> Aprovechamientos de tipo corriente</t>
  </si>
  <si>
    <t xml:space="preserve"> Ventas de bienes y servicios</t>
  </si>
  <si>
    <t xml:space="preserve"> Ingresos vtas de bienes y servicio</t>
  </si>
  <si>
    <t xml:space="preserve"> Transferencias corrientes</t>
  </si>
  <si>
    <t xml:space="preserve"> Aportaciones</t>
  </si>
  <si>
    <t xml:space="preserve"> Convenios</t>
  </si>
  <si>
    <t>RECURSOS FEDERALES</t>
  </si>
  <si>
    <t>RECURSOS ESTATALES</t>
  </si>
  <si>
    <t>ENCARGADA DIRECTORA ADMINISTRATIVA
C. AMERICA MARGARITA BUSTAMANTE CANO</t>
  </si>
  <si>
    <t>DIRECTOR GENERAL
ING. JUAN ANTONIO JARAMILLO VILLALOBOS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</si>
  <si>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
DEL 1 DE ENERO AL AL 30 DE SEPTIEMBRE DEL 2017</t>
  </si>
  <si>
    <t xml:space="preserve">
ESISTEMA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RUBRO
DEL 1 DE ENERO AL AL 30 DE SEPTIEMBRE DEL 2017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</si>
  <si>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POR FUENTE DE FINANCIAMIENTO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</si>
</sst>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9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horizontal="center" vertical="top"/>
    </xf>
    <xf numFmtId="0" fontId="5" fillId="0" borderId="0" xfId="8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</xf>
    <xf numFmtId="0" fontId="6" fillId="0" borderId="0" xfId="9" applyFont="1" applyBorder="1" applyAlignment="1" applyProtection="1">
      <alignment horizontal="center" vertical="top"/>
    </xf>
    <xf numFmtId="0" fontId="6" fillId="0" borderId="0" xfId="9" applyFont="1" applyBorder="1" applyAlignment="1" applyProtection="1">
      <alignment horizontal="center" vertical="top"/>
      <protection hidden="1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</xf>
    <xf numFmtId="4" fontId="5" fillId="0" borderId="3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 wrapText="1"/>
    </xf>
    <xf numFmtId="0" fontId="5" fillId="0" borderId="0" xfId="8" applyFont="1" applyFill="1" applyBorder="1" applyAlignment="1" applyProtection="1">
      <alignment horizontal="center" vertical="top"/>
    </xf>
    <xf numFmtId="0" fontId="6" fillId="0" borderId="7" xfId="9" applyFont="1" applyBorder="1" applyAlignment="1" applyProtection="1">
      <alignment horizontal="center" vertical="top"/>
      <protection locked="0"/>
    </xf>
    <xf numFmtId="0" fontId="5" fillId="0" borderId="7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0" fontId="5" fillId="0" borderId="8" xfId="8" quotePrefix="1" applyFont="1" applyFill="1" applyBorder="1" applyAlignment="1" applyProtection="1">
      <alignment horizontal="center" vertical="top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left" vertical="top" wrapText="1" indent="1"/>
    </xf>
    <xf numFmtId="0" fontId="5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horizontal="justify" vertical="top" wrapText="1"/>
    </xf>
    <xf numFmtId="0" fontId="5" fillId="0" borderId="4" xfId="8" applyFont="1" applyFill="1" applyBorder="1" applyAlignment="1" applyProtection="1">
      <alignment horizontal="left" vertical="top" wrapText="1" indent="1"/>
    </xf>
    <xf numFmtId="0" fontId="6" fillId="2" borderId="9" xfId="8" applyFont="1" applyFill="1" applyBorder="1" applyAlignment="1" applyProtection="1">
      <alignment horizontal="center" vertical="center"/>
    </xf>
    <xf numFmtId="0" fontId="6" fillId="2" borderId="10" xfId="8" applyFont="1" applyFill="1" applyBorder="1" applyAlignment="1" applyProtection="1">
      <alignment horizontal="center" vertical="center"/>
    </xf>
    <xf numFmtId="0" fontId="6" fillId="2" borderId="10" xfId="8" applyFont="1" applyFill="1" applyBorder="1" applyAlignment="1" applyProtection="1">
      <alignment horizontal="center" vertical="center" wrapText="1"/>
    </xf>
    <xf numFmtId="0" fontId="6" fillId="2" borderId="9" xfId="8" applyFont="1" applyFill="1" applyBorder="1" applyAlignment="1" applyProtection="1">
      <alignment horizontal="center" vertical="center" wrapText="1"/>
    </xf>
    <xf numFmtId="0" fontId="6" fillId="0" borderId="6" xfId="9" applyFont="1" applyBorder="1" applyAlignment="1" applyProtection="1">
      <alignment horizontal="center" vertical="top"/>
    </xf>
    <xf numFmtId="0" fontId="9" fillId="0" borderId="1" xfId="8" applyFont="1" applyFill="1" applyBorder="1" applyAlignment="1" applyProtection="1">
      <alignment vertical="top" wrapText="1"/>
    </xf>
    <xf numFmtId="0" fontId="6" fillId="0" borderId="7" xfId="9" applyFont="1" applyBorder="1" applyAlignment="1" applyProtection="1">
      <alignment horizontal="center" vertical="top"/>
    </xf>
    <xf numFmtId="0" fontId="5" fillId="0" borderId="7" xfId="8" applyFont="1" applyFill="1" applyBorder="1" applyAlignment="1" applyProtection="1">
      <alignment horizontal="center" vertical="top"/>
    </xf>
    <xf numFmtId="0" fontId="5" fillId="0" borderId="8" xfId="8" quotePrefix="1" applyFont="1" applyFill="1" applyBorder="1" applyAlignment="1" applyProtection="1">
      <alignment horizontal="center" vertical="top"/>
    </xf>
    <xf numFmtId="0" fontId="10" fillId="0" borderId="0" xfId="9" applyFont="1" applyAlignment="1" applyProtection="1">
      <alignment vertical="top"/>
    </xf>
    <xf numFmtId="0" fontId="10" fillId="0" borderId="0" xfId="9" applyFont="1" applyAlignment="1">
      <alignment vertical="top" wrapText="1"/>
    </xf>
    <xf numFmtId="4" fontId="10" fillId="0" borderId="0" xfId="9" applyNumberFormat="1" applyFont="1" applyAlignment="1">
      <alignment vertical="top"/>
    </xf>
    <xf numFmtId="0" fontId="10" fillId="0" borderId="0" xfId="9" applyFont="1" applyAlignment="1">
      <alignment vertical="top"/>
    </xf>
    <xf numFmtId="0" fontId="10" fillId="0" borderId="0" xfId="9" applyFont="1" applyAlignment="1" applyProtection="1">
      <alignment vertical="top" wrapText="1"/>
      <protection locked="0"/>
    </xf>
    <xf numFmtId="0" fontId="10" fillId="0" borderId="0" xfId="9" applyFont="1" applyAlignment="1" applyProtection="1">
      <alignment horizontal="left" vertical="top" wrapText="1" indent="5"/>
      <protection locked="0"/>
    </xf>
    <xf numFmtId="0" fontId="10" fillId="0" borderId="0" xfId="9" applyFont="1" applyAlignment="1" applyProtection="1">
      <alignment vertical="top"/>
      <protection locked="0"/>
    </xf>
    <xf numFmtId="0" fontId="10" fillId="0" borderId="0" xfId="9" applyFont="1" applyAlignment="1" applyProtection="1">
      <alignment horizontal="center" vertical="top"/>
      <protection locked="0"/>
    </xf>
    <xf numFmtId="0" fontId="10" fillId="0" borderId="0" xfId="9" applyFont="1" applyBorder="1" applyAlignment="1" applyProtection="1">
      <alignment horizontal="left" vertical="top" wrapText="1" indent="2"/>
      <protection locked="0"/>
    </xf>
    <xf numFmtId="0" fontId="10" fillId="0" borderId="0" xfId="9" applyFont="1" applyBorder="1" applyAlignment="1" applyProtection="1">
      <alignment vertical="top" wrapText="1"/>
      <protection locked="0"/>
    </xf>
    <xf numFmtId="0" fontId="10" fillId="0" borderId="0" xfId="9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/>
      <protection locked="0"/>
    </xf>
    <xf numFmtId="0" fontId="9" fillId="0" borderId="0" xfId="8" applyFont="1" applyFill="1" applyBorder="1" applyAlignment="1" applyProtection="1">
      <alignment horizontal="justify"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5" fillId="0" borderId="0" xfId="18" applyNumberFormat="1" applyFont="1" applyFill="1" applyBorder="1" applyAlignment="1" applyProtection="1">
      <alignment vertical="top"/>
      <protection locked="0"/>
    </xf>
    <xf numFmtId="4" fontId="5" fillId="0" borderId="3" xfId="18" applyNumberFormat="1" applyFont="1" applyFill="1" applyBorder="1" applyAlignment="1" applyProtection="1">
      <alignment vertical="top"/>
      <protection locked="0"/>
    </xf>
    <xf numFmtId="0" fontId="0" fillId="0" borderId="0" xfId="0" applyFill="1"/>
    <xf numFmtId="0" fontId="0" fillId="0" borderId="0" xfId="8" applyFont="1" applyFill="1" applyBorder="1" applyAlignment="1" applyProtection="1">
      <alignment horizontal="left" vertical="top" wrapText="1" indent="1"/>
      <protection locked="0"/>
    </xf>
    <xf numFmtId="0" fontId="0" fillId="0" borderId="4" xfId="8" applyFont="1" applyFill="1" applyBorder="1" applyAlignment="1" applyProtection="1">
      <alignment vertical="top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4" fontId="5" fillId="0" borderId="0" xfId="24" applyNumberFormat="1" applyFont="1" applyFill="1" applyBorder="1" applyAlignment="1" applyProtection="1">
      <alignment vertical="top"/>
      <protection locked="0"/>
    </xf>
    <xf numFmtId="4" fontId="9" fillId="0" borderId="0" xfId="24" applyNumberFormat="1" applyFont="1" applyFill="1" applyBorder="1" applyAlignment="1" applyProtection="1">
      <alignment vertical="top"/>
      <protection locked="0"/>
    </xf>
    <xf numFmtId="4" fontId="9" fillId="0" borderId="3" xfId="24" applyNumberFormat="1" applyFont="1" applyFill="1" applyBorder="1" applyAlignment="1" applyProtection="1">
      <alignment vertical="top"/>
      <protection locked="0"/>
    </xf>
    <xf numFmtId="4" fontId="5" fillId="0" borderId="3" xfId="24" applyNumberFormat="1" applyFont="1" applyFill="1" applyBorder="1" applyAlignment="1" applyProtection="1">
      <alignment vertical="top"/>
      <protection locked="0"/>
    </xf>
    <xf numFmtId="4" fontId="5" fillId="0" borderId="3" xfId="27" applyNumberFormat="1" applyFont="1" applyFill="1" applyBorder="1" applyAlignment="1" applyProtection="1">
      <alignment vertical="top"/>
      <protection locked="0"/>
    </xf>
    <xf numFmtId="4" fontId="5" fillId="0" borderId="5" xfId="27" applyNumberFormat="1" applyFont="1" applyFill="1" applyBorder="1" applyAlignment="1" applyProtection="1">
      <alignment vertical="top"/>
      <protection locked="0"/>
    </xf>
    <xf numFmtId="4" fontId="5" fillId="0" borderId="0" xfId="27" applyNumberFormat="1" applyFont="1" applyFill="1" applyBorder="1" applyAlignment="1" applyProtection="1">
      <alignment vertical="top"/>
      <protection locked="0"/>
    </xf>
    <xf numFmtId="4" fontId="5" fillId="0" borderId="3" xfId="27" applyNumberFormat="1" applyFont="1" applyFill="1" applyBorder="1" applyAlignment="1" applyProtection="1">
      <alignment vertical="top"/>
      <protection locked="0"/>
    </xf>
    <xf numFmtId="4" fontId="9" fillId="0" borderId="0" xfId="27" applyNumberFormat="1" applyFont="1" applyFill="1" applyBorder="1" applyAlignment="1" applyProtection="1">
      <alignment vertical="top"/>
      <protection locked="0"/>
    </xf>
    <xf numFmtId="4" fontId="5" fillId="0" borderId="4" xfId="27" applyNumberFormat="1" applyFont="1" applyFill="1" applyBorder="1" applyAlignment="1" applyProtection="1">
      <alignment vertical="top"/>
      <protection locked="0"/>
    </xf>
    <xf numFmtId="4" fontId="9" fillId="0" borderId="3" xfId="27" applyNumberFormat="1" applyFont="1" applyFill="1" applyBorder="1" applyAlignment="1" applyProtection="1">
      <alignment vertical="top"/>
      <protection locked="0"/>
    </xf>
    <xf numFmtId="4" fontId="5" fillId="0" borderId="0" xfId="27" applyNumberFormat="1" applyFont="1" applyFill="1" applyBorder="1" applyAlignment="1" applyProtection="1">
      <alignment vertical="top"/>
      <protection locked="0"/>
    </xf>
    <xf numFmtId="4" fontId="5" fillId="0" borderId="3" xfId="27" applyNumberFormat="1" applyFont="1" applyFill="1" applyBorder="1" applyAlignment="1" applyProtection="1">
      <alignment vertical="top"/>
      <protection locked="0"/>
    </xf>
    <xf numFmtId="4" fontId="9" fillId="0" borderId="0" xfId="27" applyNumberFormat="1" applyFont="1" applyFill="1" applyBorder="1" applyAlignment="1" applyProtection="1">
      <alignment vertical="top"/>
      <protection locked="0"/>
    </xf>
    <xf numFmtId="4" fontId="5" fillId="0" borderId="4" xfId="27" applyNumberFormat="1" applyFont="1" applyFill="1" applyBorder="1" applyAlignment="1" applyProtection="1">
      <alignment vertical="top"/>
      <protection locked="0"/>
    </xf>
    <xf numFmtId="4" fontId="9" fillId="0" borderId="3" xfId="27" applyNumberFormat="1" applyFont="1" applyFill="1" applyBorder="1" applyAlignment="1" applyProtection="1">
      <alignment vertical="top"/>
      <protection locked="0"/>
    </xf>
    <xf numFmtId="4" fontId="9" fillId="0" borderId="1" xfId="27" applyNumberFormat="1" applyFont="1" applyFill="1" applyBorder="1" applyAlignment="1" applyProtection="1">
      <alignment vertical="top"/>
      <protection locked="0"/>
    </xf>
    <xf numFmtId="4" fontId="9" fillId="0" borderId="2" xfId="27" applyNumberFormat="1" applyFont="1" applyFill="1" applyBorder="1" applyAlignment="1" applyProtection="1">
      <alignment vertical="top"/>
      <protection locked="0"/>
    </xf>
    <xf numFmtId="4" fontId="5" fillId="0" borderId="5" xfId="27" applyNumberFormat="1" applyFont="1" applyFill="1" applyBorder="1" applyAlignment="1" applyProtection="1">
      <alignment vertical="top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0" fontId="6" fillId="2" borderId="13" xfId="8" applyFont="1" applyFill="1" applyBorder="1" applyAlignment="1" applyProtection="1">
      <alignment horizontal="center" vertical="center" wrapText="1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oneda 2" xfId="7"/>
    <cellStyle name="Moneda 2 2" xfId="23"/>
    <cellStyle name="Normal" xfId="0" builtinId="0"/>
    <cellStyle name="Normal 2" xfId="8"/>
    <cellStyle name="Normal 2 2" xfId="9"/>
    <cellStyle name="Normal 2 3" xfId="18"/>
    <cellStyle name="Normal 2 3 2" xfId="27"/>
    <cellStyle name="Normal 2 4" xfId="24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pane ySplit="2" topLeftCell="A3" activePane="bottomLeft" state="frozen"/>
      <selection activeCell="H25" sqref="H25"/>
      <selection pane="bottomLeft" activeCell="G4" sqref="G4"/>
    </sheetView>
  </sheetViews>
  <sheetFormatPr baseColWidth="10" defaultRowHeight="11.25" x14ac:dyDescent="0.2"/>
  <cols>
    <col min="1" max="3" width="8.83203125" style="7" customWidth="1"/>
    <col min="4" max="4" width="50.83203125" style="7" customWidth="1"/>
    <col min="5" max="10" width="17.83203125" style="4" customWidth="1"/>
    <col min="11" max="11" width="15" style="4" customWidth="1"/>
    <col min="12" max="16384" width="12" style="7"/>
  </cols>
  <sheetData>
    <row r="1" spans="1:11" s="1" customFormat="1" ht="67.5" customHeight="1" x14ac:dyDescent="0.2">
      <c r="A1" s="76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2" customFormat="1" ht="24.95" customHeight="1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27</v>
      </c>
      <c r="G2" s="21" t="s">
        <v>6</v>
      </c>
      <c r="H2" s="21" t="s">
        <v>7</v>
      </c>
      <c r="I2" s="21" t="s">
        <v>9</v>
      </c>
      <c r="J2" s="21" t="s">
        <v>10</v>
      </c>
      <c r="K2" s="21" t="s">
        <v>8</v>
      </c>
    </row>
    <row r="3" spans="1:11" s="3" customFormat="1" x14ac:dyDescent="0.2">
      <c r="A3" s="10"/>
      <c r="B3" s="9"/>
      <c r="C3" s="9"/>
      <c r="D3" s="14"/>
      <c r="E3" s="58">
        <v>116395338</v>
      </c>
      <c r="F3" s="58">
        <f>+F4+F14+F18</f>
        <v>31700330.959999997</v>
      </c>
      <c r="G3" s="58">
        <f>+E3+F3</f>
        <v>148095668.96000001</v>
      </c>
      <c r="H3" s="58">
        <v>88853560.609999999</v>
      </c>
      <c r="I3" s="58">
        <v>88853560.609999999</v>
      </c>
      <c r="J3" s="58">
        <f>+I3-E3</f>
        <v>-27541777.390000001</v>
      </c>
      <c r="K3" s="59">
        <v>0</v>
      </c>
    </row>
    <row r="4" spans="1:11" x14ac:dyDescent="0.2">
      <c r="A4" s="46">
        <v>4</v>
      </c>
      <c r="B4" s="46"/>
      <c r="C4" s="46"/>
      <c r="D4" s="6" t="s">
        <v>30</v>
      </c>
      <c r="E4" s="57">
        <v>92395338</v>
      </c>
      <c r="F4" s="57">
        <f>+F5+F13</f>
        <v>26774463</v>
      </c>
      <c r="G4" s="57">
        <f t="shared" ref="G4:G20" si="0">+E4+F4</f>
        <v>119169801</v>
      </c>
      <c r="H4" s="57">
        <v>82100529.480000004</v>
      </c>
      <c r="I4" s="57">
        <v>82100529.480000004</v>
      </c>
      <c r="J4" s="57">
        <f t="shared" ref="J4:J20" si="1">+I4-E4</f>
        <v>-10294808.519999996</v>
      </c>
      <c r="K4" s="60">
        <v>0</v>
      </c>
    </row>
    <row r="5" spans="1:11" x14ac:dyDescent="0.2">
      <c r="A5" s="46">
        <v>4</v>
      </c>
      <c r="B5" s="46" t="s">
        <v>31</v>
      </c>
      <c r="C5" s="46"/>
      <c r="D5" s="47" t="s">
        <v>32</v>
      </c>
      <c r="E5" s="57">
        <v>92175338</v>
      </c>
      <c r="F5" s="57">
        <f>+F6+F7+F8</f>
        <v>24774463</v>
      </c>
      <c r="G5" s="57">
        <f t="shared" si="0"/>
        <v>116949801</v>
      </c>
      <c r="H5" s="57">
        <v>81731038.489999995</v>
      </c>
      <c r="I5" s="57">
        <v>81731038.489999995</v>
      </c>
      <c r="J5" s="57">
        <f t="shared" si="1"/>
        <v>-10444299.510000005</v>
      </c>
      <c r="K5" s="60">
        <v>0</v>
      </c>
    </row>
    <row r="6" spans="1:11" x14ac:dyDescent="0.2">
      <c r="A6" s="46">
        <v>4</v>
      </c>
      <c r="B6" s="46" t="s">
        <v>31</v>
      </c>
      <c r="C6" s="46">
        <v>43</v>
      </c>
      <c r="D6" s="47" t="s">
        <v>33</v>
      </c>
      <c r="E6" s="57">
        <v>90665317.049999997</v>
      </c>
      <c r="F6" s="57">
        <v>24226231</v>
      </c>
      <c r="G6" s="57">
        <f t="shared" si="0"/>
        <v>114891548.05</v>
      </c>
      <c r="H6" s="57">
        <v>78429860.640000001</v>
      </c>
      <c r="I6" s="57">
        <v>78429860.640000001</v>
      </c>
      <c r="J6" s="57">
        <f t="shared" si="1"/>
        <v>-12235456.409999996</v>
      </c>
      <c r="K6" s="60">
        <v>0</v>
      </c>
    </row>
    <row r="7" spans="1:11" x14ac:dyDescent="0.2">
      <c r="A7" s="46">
        <v>4</v>
      </c>
      <c r="B7" s="46" t="s">
        <v>31</v>
      </c>
      <c r="C7" s="46">
        <v>51</v>
      </c>
      <c r="D7" s="11" t="s">
        <v>41</v>
      </c>
      <c r="E7" s="57">
        <v>255000</v>
      </c>
      <c r="F7" s="57">
        <v>0</v>
      </c>
      <c r="G7" s="57">
        <f t="shared" si="0"/>
        <v>255000</v>
      </c>
      <c r="H7" s="57">
        <v>1201216.75</v>
      </c>
      <c r="I7" s="57">
        <v>1201216.75</v>
      </c>
      <c r="J7" s="57">
        <f t="shared" si="1"/>
        <v>946216.75</v>
      </c>
      <c r="K7" s="60">
        <v>946216.75</v>
      </c>
    </row>
    <row r="8" spans="1:11" x14ac:dyDescent="0.2">
      <c r="A8" s="46">
        <v>4</v>
      </c>
      <c r="B8" s="46" t="s">
        <v>31</v>
      </c>
      <c r="C8" s="46">
        <v>61</v>
      </c>
      <c r="D8" s="11" t="s">
        <v>42</v>
      </c>
      <c r="E8" s="57">
        <v>1255020.95</v>
      </c>
      <c r="F8" s="57">
        <v>548232</v>
      </c>
      <c r="G8" s="57">
        <f t="shared" si="0"/>
        <v>1803252.95</v>
      </c>
      <c r="H8" s="57">
        <v>2099961.1</v>
      </c>
      <c r="I8" s="57">
        <v>2099961.1</v>
      </c>
      <c r="J8" s="57">
        <f t="shared" si="1"/>
        <v>844940.15000000014</v>
      </c>
      <c r="K8" s="60">
        <v>844940.15</v>
      </c>
    </row>
    <row r="9" spans="1:11" x14ac:dyDescent="0.2">
      <c r="A9" s="48">
        <v>4</v>
      </c>
      <c r="B9" s="48" t="s">
        <v>34</v>
      </c>
      <c r="C9" s="48"/>
      <c r="D9" s="7" t="s">
        <v>43</v>
      </c>
      <c r="E9" s="57">
        <v>0</v>
      </c>
      <c r="F9" s="57">
        <v>0</v>
      </c>
      <c r="G9" s="57">
        <f t="shared" si="0"/>
        <v>0</v>
      </c>
      <c r="H9" s="57">
        <v>86.11</v>
      </c>
      <c r="I9" s="57">
        <v>86.11</v>
      </c>
      <c r="J9" s="57">
        <f t="shared" si="1"/>
        <v>86.11</v>
      </c>
      <c r="K9" s="60">
        <v>86.11</v>
      </c>
    </row>
    <row r="10" spans="1:11" x14ac:dyDescent="0.2">
      <c r="A10" s="48">
        <v>4</v>
      </c>
      <c r="B10" s="48" t="s">
        <v>34</v>
      </c>
      <c r="C10" s="48">
        <v>71</v>
      </c>
      <c r="D10" s="7" t="s">
        <v>44</v>
      </c>
      <c r="E10" s="57">
        <v>0</v>
      </c>
      <c r="F10" s="57">
        <v>0</v>
      </c>
      <c r="G10" s="57">
        <f t="shared" si="0"/>
        <v>0</v>
      </c>
      <c r="H10" s="57">
        <v>86.11</v>
      </c>
      <c r="I10" s="57">
        <v>86.11</v>
      </c>
      <c r="J10" s="57">
        <f t="shared" si="1"/>
        <v>86.11</v>
      </c>
      <c r="K10" s="60">
        <v>86.11</v>
      </c>
    </row>
    <row r="11" spans="1:11" x14ac:dyDescent="0.2">
      <c r="A11" s="48">
        <v>4</v>
      </c>
      <c r="B11" s="48" t="s">
        <v>35</v>
      </c>
      <c r="C11" s="48"/>
      <c r="D11" s="7" t="s">
        <v>45</v>
      </c>
      <c r="E11" s="57">
        <v>220000</v>
      </c>
      <c r="F11" s="57">
        <v>2000000</v>
      </c>
      <c r="G11" s="57">
        <f t="shared" si="0"/>
        <v>2220000</v>
      </c>
      <c r="H11" s="57">
        <v>369404.88</v>
      </c>
      <c r="I11" s="57">
        <v>369404.88</v>
      </c>
      <c r="J11" s="57">
        <f t="shared" si="1"/>
        <v>149404.88</v>
      </c>
      <c r="K11" s="60">
        <v>149404.88</v>
      </c>
    </row>
    <row r="12" spans="1:11" x14ac:dyDescent="0.2">
      <c r="A12" s="48">
        <v>4</v>
      </c>
      <c r="B12" s="48" t="s">
        <v>35</v>
      </c>
      <c r="C12" s="48">
        <v>82</v>
      </c>
      <c r="D12" s="7" t="s">
        <v>46</v>
      </c>
      <c r="E12" s="57">
        <v>0</v>
      </c>
      <c r="F12" s="57">
        <v>0</v>
      </c>
      <c r="G12" s="57">
        <f t="shared" si="0"/>
        <v>0</v>
      </c>
      <c r="H12" s="57">
        <v>247286.88</v>
      </c>
      <c r="I12" s="57">
        <v>247286.88</v>
      </c>
      <c r="J12" s="57">
        <f t="shared" si="1"/>
        <v>247286.88</v>
      </c>
      <c r="K12" s="60">
        <v>247286.88</v>
      </c>
    </row>
    <row r="13" spans="1:11" x14ac:dyDescent="0.2">
      <c r="A13" s="48">
        <v>4</v>
      </c>
      <c r="B13" s="48" t="s">
        <v>35</v>
      </c>
      <c r="C13" s="48">
        <v>83</v>
      </c>
      <c r="D13" s="7" t="s">
        <v>47</v>
      </c>
      <c r="E13" s="57">
        <v>220000</v>
      </c>
      <c r="F13" s="57">
        <v>2000000</v>
      </c>
      <c r="G13" s="57">
        <f t="shared" si="0"/>
        <v>2220000</v>
      </c>
      <c r="H13" s="57">
        <v>122118</v>
      </c>
      <c r="I13" s="57">
        <v>122118</v>
      </c>
      <c r="J13" s="57">
        <f t="shared" si="1"/>
        <v>-97882</v>
      </c>
      <c r="K13" s="60">
        <v>0</v>
      </c>
    </row>
    <row r="14" spans="1:11" x14ac:dyDescent="0.2">
      <c r="A14" s="46">
        <v>5</v>
      </c>
      <c r="B14" s="46"/>
      <c r="C14" s="11"/>
      <c r="D14" s="46" t="s">
        <v>48</v>
      </c>
      <c r="E14" s="57">
        <v>12000000</v>
      </c>
      <c r="F14" s="57">
        <v>9701034.1500000004</v>
      </c>
      <c r="G14" s="57">
        <f t="shared" si="0"/>
        <v>21701034.149999999</v>
      </c>
      <c r="H14" s="57">
        <v>2353197.3199999998</v>
      </c>
      <c r="I14" s="57">
        <v>2353197.3199999998</v>
      </c>
      <c r="J14" s="57">
        <f t="shared" si="1"/>
        <v>-9646802.6799999997</v>
      </c>
      <c r="K14" s="60">
        <v>0</v>
      </c>
    </row>
    <row r="15" spans="1:11" x14ac:dyDescent="0.2">
      <c r="A15" s="46">
        <v>5</v>
      </c>
      <c r="B15" s="46" t="s">
        <v>35</v>
      </c>
      <c r="C15" s="46"/>
      <c r="D15" s="11" t="s">
        <v>45</v>
      </c>
      <c r="E15" s="57">
        <v>12000000</v>
      </c>
      <c r="F15" s="57">
        <v>9701034.1500000004</v>
      </c>
      <c r="G15" s="57">
        <f t="shared" si="0"/>
        <v>21701034.149999999</v>
      </c>
      <c r="H15" s="57">
        <v>2353197.3199999998</v>
      </c>
      <c r="I15" s="57">
        <v>2353197.3199999998</v>
      </c>
      <c r="J15" s="57">
        <f t="shared" si="1"/>
        <v>-9646802.6799999997</v>
      </c>
      <c r="K15" s="60">
        <v>0</v>
      </c>
    </row>
    <row r="16" spans="1:11" x14ac:dyDescent="0.2">
      <c r="A16" s="48">
        <v>5</v>
      </c>
      <c r="B16" s="48" t="s">
        <v>35</v>
      </c>
      <c r="C16" s="48">
        <v>82</v>
      </c>
      <c r="D16" s="7" t="s">
        <v>46</v>
      </c>
      <c r="E16" s="57">
        <v>10000000</v>
      </c>
      <c r="F16" s="57">
        <v>9701034.1500000004</v>
      </c>
      <c r="G16" s="57">
        <f t="shared" si="0"/>
        <v>19701034.149999999</v>
      </c>
      <c r="H16" s="57">
        <v>2353197.3199999998</v>
      </c>
      <c r="I16" s="57">
        <v>2353197.3199999998</v>
      </c>
      <c r="J16" s="57">
        <f t="shared" si="1"/>
        <v>-7646802.6799999997</v>
      </c>
      <c r="K16" s="60">
        <v>0</v>
      </c>
    </row>
    <row r="17" spans="1:11" x14ac:dyDescent="0.2">
      <c r="A17" s="48">
        <v>5</v>
      </c>
      <c r="B17" s="48" t="s">
        <v>35</v>
      </c>
      <c r="C17" s="48">
        <v>83</v>
      </c>
      <c r="D17" s="7" t="s">
        <v>47</v>
      </c>
      <c r="E17" s="57">
        <v>2000000</v>
      </c>
      <c r="F17" s="57">
        <v>0</v>
      </c>
      <c r="G17" s="57">
        <f t="shared" si="0"/>
        <v>2000000</v>
      </c>
      <c r="H17" s="57">
        <v>0</v>
      </c>
      <c r="I17" s="57">
        <v>0</v>
      </c>
      <c r="J17" s="57">
        <f t="shared" si="1"/>
        <v>-2000000</v>
      </c>
      <c r="K17" s="60">
        <v>0</v>
      </c>
    </row>
    <row r="18" spans="1:11" x14ac:dyDescent="0.2">
      <c r="A18" s="48">
        <v>6</v>
      </c>
      <c r="B18" s="48"/>
      <c r="C18" s="48"/>
      <c r="D18" s="7" t="s">
        <v>49</v>
      </c>
      <c r="E18" s="57">
        <v>12000000</v>
      </c>
      <c r="F18" s="57">
        <v>-4775166.1900000004</v>
      </c>
      <c r="G18" s="57">
        <f t="shared" si="0"/>
        <v>7224833.8099999996</v>
      </c>
      <c r="H18" s="57">
        <v>4399833.8099999996</v>
      </c>
      <c r="I18" s="57">
        <v>4399833.8099999996</v>
      </c>
      <c r="J18" s="57">
        <f t="shared" si="1"/>
        <v>-7600166.1900000004</v>
      </c>
      <c r="K18" s="60">
        <v>0</v>
      </c>
    </row>
    <row r="19" spans="1:11" x14ac:dyDescent="0.2">
      <c r="A19" s="46">
        <v>6</v>
      </c>
      <c r="B19" s="46" t="s">
        <v>35</v>
      </c>
      <c r="C19" s="46"/>
      <c r="D19" s="11" t="s">
        <v>45</v>
      </c>
      <c r="E19" s="57">
        <v>12000000</v>
      </c>
      <c r="F19" s="57">
        <v>-4775166.1900000004</v>
      </c>
      <c r="G19" s="57">
        <f t="shared" si="0"/>
        <v>7224833.8099999996</v>
      </c>
      <c r="H19" s="57">
        <v>4399833.8099999996</v>
      </c>
      <c r="I19" s="57">
        <v>4399833.8099999996</v>
      </c>
      <c r="J19" s="57">
        <f t="shared" si="1"/>
        <v>-7600166.1900000004</v>
      </c>
      <c r="K19" s="60">
        <v>0</v>
      </c>
    </row>
    <row r="20" spans="1:11" x14ac:dyDescent="0.2">
      <c r="A20" s="48">
        <v>6</v>
      </c>
      <c r="B20" s="48" t="s">
        <v>35</v>
      </c>
      <c r="C20" s="48">
        <v>83</v>
      </c>
      <c r="D20" s="7" t="s">
        <v>47</v>
      </c>
      <c r="E20" s="57">
        <v>12000000</v>
      </c>
      <c r="F20" s="57">
        <v>-4775166.1900000004</v>
      </c>
      <c r="G20" s="57">
        <f t="shared" si="0"/>
        <v>7224833.8099999996</v>
      </c>
      <c r="H20" s="57">
        <v>4399833.8099999996</v>
      </c>
      <c r="I20" s="57">
        <v>4399833.8099999996</v>
      </c>
      <c r="J20" s="57">
        <f t="shared" si="1"/>
        <v>-7600166.1900000004</v>
      </c>
      <c r="K20" s="60">
        <v>0</v>
      </c>
    </row>
    <row r="21" spans="1:11" x14ac:dyDescent="0.2">
      <c r="C21" s="46"/>
      <c r="K21" s="13"/>
    </row>
    <row r="22" spans="1:11" x14ac:dyDescent="0.2">
      <c r="C22" s="46"/>
      <c r="K22" s="13"/>
    </row>
    <row r="23" spans="1:11" x14ac:dyDescent="0.2">
      <c r="A23" s="48"/>
      <c r="B23" s="48"/>
      <c r="C23" s="46"/>
      <c r="K23" s="13"/>
    </row>
    <row r="24" spans="1:11" x14ac:dyDescent="0.2">
      <c r="A24" s="48"/>
      <c r="B24" s="48"/>
      <c r="C24" s="46"/>
      <c r="K24" s="13"/>
    </row>
    <row r="25" spans="1:11" x14ac:dyDescent="0.2">
      <c r="A25" s="46"/>
      <c r="B25" s="46"/>
      <c r="C25" s="46"/>
      <c r="K25" s="13"/>
    </row>
    <row r="26" spans="1:11" x14ac:dyDescent="0.2">
      <c r="A26" s="46"/>
      <c r="B26" s="46"/>
      <c r="C26" s="46"/>
      <c r="K26" s="13"/>
    </row>
    <row r="27" spans="1:11" x14ac:dyDescent="0.2">
      <c r="A27" s="46"/>
      <c r="B27" s="46"/>
      <c r="C27" s="46"/>
      <c r="D27" s="48"/>
      <c r="K27" s="13"/>
    </row>
    <row r="28" spans="1:11" x14ac:dyDescent="0.2">
      <c r="A28" s="46"/>
      <c r="B28" s="46"/>
      <c r="C28" s="46"/>
      <c r="D28" s="48"/>
      <c r="K28" s="13"/>
    </row>
    <row r="29" spans="1:11" x14ac:dyDescent="0.2">
      <c r="A29" s="46"/>
      <c r="B29" s="46"/>
      <c r="C29" s="46"/>
      <c r="D29" s="48"/>
      <c r="K29" s="13"/>
    </row>
    <row r="30" spans="1:11" x14ac:dyDescent="0.2">
      <c r="A30" s="46"/>
      <c r="B30" s="48"/>
      <c r="C30" s="46"/>
      <c r="D30" s="48"/>
      <c r="K30" s="13"/>
    </row>
    <row r="31" spans="1:11" x14ac:dyDescent="0.2">
      <c r="C31" s="46"/>
      <c r="K31" s="13"/>
    </row>
    <row r="32" spans="1:11" x14ac:dyDescent="0.2">
      <c r="C32" s="46"/>
      <c r="K32" s="13"/>
    </row>
    <row r="33" spans="1:11" x14ac:dyDescent="0.2">
      <c r="C33" s="46"/>
      <c r="K33" s="13"/>
    </row>
    <row r="34" spans="1:11" x14ac:dyDescent="0.2">
      <c r="C34" s="46"/>
      <c r="K34" s="13"/>
    </row>
    <row r="35" spans="1:11" x14ac:dyDescent="0.2">
      <c r="C35" s="46"/>
      <c r="K35" s="13"/>
    </row>
    <row r="36" spans="1:11" x14ac:dyDescent="0.2">
      <c r="C36" s="46"/>
      <c r="K36" s="13"/>
    </row>
    <row r="37" spans="1:11" x14ac:dyDescent="0.2">
      <c r="C37" s="46"/>
      <c r="E37" s="50"/>
      <c r="F37" s="50"/>
      <c r="G37" s="50"/>
      <c r="H37" s="50"/>
      <c r="I37" s="50"/>
      <c r="J37" s="50"/>
      <c r="K37" s="51"/>
    </row>
    <row r="38" spans="1:11" x14ac:dyDescent="0.2">
      <c r="A38" s="46"/>
      <c r="B38" s="55"/>
      <c r="C38" s="46"/>
      <c r="D38" s="52"/>
    </row>
    <row r="39" spans="1:11" x14ac:dyDescent="0.2">
      <c r="A39" s="46"/>
      <c r="B39" s="46"/>
      <c r="C39" s="56"/>
      <c r="D39" s="52"/>
    </row>
    <row r="40" spans="1:11" x14ac:dyDescent="0.2">
      <c r="A40" s="46"/>
      <c r="B40" s="11"/>
      <c r="C40" s="56"/>
      <c r="D40" s="52"/>
    </row>
    <row r="41" spans="1:11" x14ac:dyDescent="0.2">
      <c r="A41" s="46"/>
      <c r="B41" s="46"/>
      <c r="C41" s="56"/>
      <c r="D41" s="52"/>
    </row>
    <row r="46" spans="1:11" x14ac:dyDescent="0.2">
      <c r="D46" s="39"/>
      <c r="E46" s="39"/>
      <c r="F46" s="39"/>
      <c r="G46" s="8"/>
    </row>
    <row r="47" spans="1:11" x14ac:dyDescent="0.2">
      <c r="D47" s="39" t="s">
        <v>29</v>
      </c>
      <c r="E47" s="41"/>
      <c r="F47" s="42" t="s">
        <v>29</v>
      </c>
      <c r="G47" s="8"/>
    </row>
    <row r="48" spans="1:11" ht="56.25" x14ac:dyDescent="0.2">
      <c r="D48" s="43" t="s">
        <v>50</v>
      </c>
      <c r="E48" s="44"/>
      <c r="F48" s="45" t="s">
        <v>51</v>
      </c>
      <c r="G48" s="8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7"/>
  </cols>
  <sheetData>
    <row r="1" spans="1:10" s="12" customFormat="1" ht="60" customHeight="1" x14ac:dyDescent="0.2">
      <c r="A1" s="76" t="s">
        <v>53</v>
      </c>
      <c r="B1" s="77"/>
      <c r="C1" s="77"/>
      <c r="D1" s="77"/>
      <c r="E1" s="77"/>
      <c r="F1" s="77"/>
      <c r="G1" s="77"/>
      <c r="H1" s="77"/>
      <c r="I1" s="78"/>
      <c r="J1" s="11"/>
    </row>
    <row r="2" spans="1:10" s="15" customFormat="1" ht="24.95" customHeight="1" x14ac:dyDescent="0.2">
      <c r="A2" s="20" t="s">
        <v>1</v>
      </c>
      <c r="B2" s="20" t="s">
        <v>0</v>
      </c>
      <c r="C2" s="21" t="s">
        <v>5</v>
      </c>
      <c r="D2" s="21" t="s">
        <v>27</v>
      </c>
      <c r="E2" s="21" t="s">
        <v>6</v>
      </c>
      <c r="F2" s="21" t="s">
        <v>7</v>
      </c>
      <c r="G2" s="21" t="s">
        <v>9</v>
      </c>
      <c r="H2" s="21" t="s">
        <v>10</v>
      </c>
      <c r="I2" s="21" t="s">
        <v>8</v>
      </c>
      <c r="J2" s="5"/>
    </row>
    <row r="3" spans="1:10" s="8" customFormat="1" x14ac:dyDescent="0.2">
      <c r="A3" s="16">
        <v>90001</v>
      </c>
      <c r="B3" s="6" t="s">
        <v>4</v>
      </c>
      <c r="C3" s="65">
        <v>116395338</v>
      </c>
      <c r="D3" s="65">
        <f>+D7+D11+D16</f>
        <v>31700330.960000001</v>
      </c>
      <c r="E3" s="65">
        <f>+E7+E8+E11+E16</f>
        <v>148095668.96000001</v>
      </c>
      <c r="F3" s="65">
        <v>88853560.609999999</v>
      </c>
      <c r="G3" s="65">
        <v>88853560.609999999</v>
      </c>
      <c r="H3" s="65">
        <v>-27541777.390000001</v>
      </c>
      <c r="I3" s="67">
        <v>0</v>
      </c>
      <c r="J3" s="7"/>
    </row>
    <row r="4" spans="1:10" s="8" customFormat="1" x14ac:dyDescent="0.2">
      <c r="A4" s="17">
        <v>10</v>
      </c>
      <c r="B4" s="7" t="s">
        <v>11</v>
      </c>
      <c r="C4" s="63">
        <v>0</v>
      </c>
      <c r="D4" s="63">
        <v>0</v>
      </c>
      <c r="E4" s="63">
        <v>0</v>
      </c>
      <c r="F4" s="63">
        <v>0</v>
      </c>
      <c r="G4" s="63">
        <v>0</v>
      </c>
      <c r="H4" s="63">
        <v>0</v>
      </c>
      <c r="I4" s="64">
        <v>0</v>
      </c>
      <c r="J4" s="7"/>
    </row>
    <row r="5" spans="1:10" s="8" customFormat="1" x14ac:dyDescent="0.2">
      <c r="A5" s="17">
        <v>20</v>
      </c>
      <c r="B5" s="7" t="s">
        <v>12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4">
        <v>0</v>
      </c>
      <c r="J5" s="7"/>
    </row>
    <row r="6" spans="1:10" s="8" customFormat="1" x14ac:dyDescent="0.2">
      <c r="A6" s="17">
        <v>30</v>
      </c>
      <c r="B6" s="7" t="s">
        <v>13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4">
        <v>0</v>
      </c>
      <c r="J6" s="7"/>
    </row>
    <row r="7" spans="1:10" s="8" customFormat="1" x14ac:dyDescent="0.2">
      <c r="A7" s="17">
        <v>40</v>
      </c>
      <c r="B7" s="7" t="s">
        <v>14</v>
      </c>
      <c r="C7" s="63">
        <v>90665317.049999997</v>
      </c>
      <c r="D7" s="63">
        <v>24226231</v>
      </c>
      <c r="E7" s="63">
        <f>+C7+D7</f>
        <v>114891548.05</v>
      </c>
      <c r="F7" s="63">
        <v>78429860.640000001</v>
      </c>
      <c r="G7" s="63">
        <v>78429860.640000001</v>
      </c>
      <c r="H7" s="63">
        <v>-12235456.409999996</v>
      </c>
      <c r="I7" s="64">
        <v>0</v>
      </c>
      <c r="J7" s="7"/>
    </row>
    <row r="8" spans="1:10" s="8" customFormat="1" x14ac:dyDescent="0.2">
      <c r="A8" s="17">
        <v>50</v>
      </c>
      <c r="B8" s="7" t="s">
        <v>15</v>
      </c>
      <c r="C8" s="63">
        <v>255000</v>
      </c>
      <c r="D8" s="63">
        <v>0</v>
      </c>
      <c r="E8" s="63">
        <v>255000</v>
      </c>
      <c r="F8" s="63">
        <v>1201216.75</v>
      </c>
      <c r="G8" s="63">
        <v>1201216.75</v>
      </c>
      <c r="H8" s="63">
        <v>946216.75</v>
      </c>
      <c r="I8" s="64">
        <v>946216.75</v>
      </c>
      <c r="J8" s="7"/>
    </row>
    <row r="9" spans="1:10" s="8" customFormat="1" x14ac:dyDescent="0.2">
      <c r="A9" s="17">
        <v>51</v>
      </c>
      <c r="B9" s="18" t="s">
        <v>16</v>
      </c>
      <c r="C9" s="63">
        <v>255000</v>
      </c>
      <c r="D9" s="63">
        <v>0</v>
      </c>
      <c r="E9" s="63">
        <v>255000</v>
      </c>
      <c r="F9" s="63">
        <v>1201216.75</v>
      </c>
      <c r="G9" s="63">
        <v>1201216.75</v>
      </c>
      <c r="H9" s="63">
        <v>946216.75</v>
      </c>
      <c r="I9" s="64">
        <v>946216.75</v>
      </c>
      <c r="J9" s="7"/>
    </row>
    <row r="10" spans="1:10" s="8" customFormat="1" x14ac:dyDescent="0.2">
      <c r="A10" s="17">
        <v>52</v>
      </c>
      <c r="B10" s="18" t="s">
        <v>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4">
        <v>0</v>
      </c>
      <c r="J10" s="7"/>
    </row>
    <row r="11" spans="1:10" s="8" customFormat="1" x14ac:dyDescent="0.2">
      <c r="A11" s="17">
        <v>60</v>
      </c>
      <c r="B11" s="7" t="s">
        <v>18</v>
      </c>
      <c r="C11" s="63">
        <v>1255020.95</v>
      </c>
      <c r="D11" s="63">
        <v>548232</v>
      </c>
      <c r="E11" s="63">
        <v>1803252.95</v>
      </c>
      <c r="F11" s="63">
        <v>2099961.1</v>
      </c>
      <c r="G11" s="63">
        <v>2099961.1</v>
      </c>
      <c r="H11" s="63">
        <v>844940.15000000014</v>
      </c>
      <c r="I11" s="64">
        <v>844940.15000000014</v>
      </c>
      <c r="J11" s="7"/>
    </row>
    <row r="12" spans="1:10" s="8" customFormat="1" x14ac:dyDescent="0.2">
      <c r="A12" s="17">
        <v>61</v>
      </c>
      <c r="B12" s="18" t="s">
        <v>16</v>
      </c>
      <c r="C12" s="63">
        <v>1255020.95</v>
      </c>
      <c r="D12" s="63">
        <v>548232</v>
      </c>
      <c r="E12" s="63">
        <v>1803252.95</v>
      </c>
      <c r="F12" s="63">
        <v>2099961.1</v>
      </c>
      <c r="G12" s="63">
        <v>2099961.1</v>
      </c>
      <c r="H12" s="63">
        <v>844940.15000000014</v>
      </c>
      <c r="I12" s="64">
        <v>844940.15000000014</v>
      </c>
      <c r="J12" s="7"/>
    </row>
    <row r="13" spans="1:10" s="8" customFormat="1" x14ac:dyDescent="0.2">
      <c r="A13" s="17">
        <v>62</v>
      </c>
      <c r="B13" s="18" t="s">
        <v>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4">
        <v>0</v>
      </c>
      <c r="J13" s="7"/>
    </row>
    <row r="14" spans="1:10" s="8" customFormat="1" x14ac:dyDescent="0.2">
      <c r="A14" s="17">
        <v>69</v>
      </c>
      <c r="B14" s="53" t="s">
        <v>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4">
        <v>0</v>
      </c>
      <c r="J14" s="7"/>
    </row>
    <row r="15" spans="1:10" s="8" customFormat="1" x14ac:dyDescent="0.2">
      <c r="A15" s="17">
        <v>70</v>
      </c>
      <c r="B15" s="49" t="s">
        <v>37</v>
      </c>
      <c r="C15" s="63">
        <v>0</v>
      </c>
      <c r="D15" s="63">
        <v>0</v>
      </c>
      <c r="E15" s="63">
        <v>0</v>
      </c>
      <c r="F15" s="63">
        <v>86.11</v>
      </c>
      <c r="G15" s="63">
        <v>86.11</v>
      </c>
      <c r="H15" s="63">
        <v>86.11</v>
      </c>
      <c r="I15" s="64">
        <v>86.11</v>
      </c>
      <c r="J15" s="7"/>
    </row>
    <row r="16" spans="1:10" s="8" customFormat="1" x14ac:dyDescent="0.2">
      <c r="A16" s="17">
        <v>80</v>
      </c>
      <c r="B16" s="49" t="s">
        <v>38</v>
      </c>
      <c r="C16" s="63">
        <v>24220000</v>
      </c>
      <c r="D16" s="63">
        <v>6925867.96</v>
      </c>
      <c r="E16" s="63">
        <v>31145867.960000001</v>
      </c>
      <c r="F16" s="63">
        <v>7122436.0099999998</v>
      </c>
      <c r="G16" s="63">
        <v>7122436.0099999998</v>
      </c>
      <c r="H16" s="63">
        <v>-17097563.990000002</v>
      </c>
      <c r="I16" s="64">
        <v>0</v>
      </c>
      <c r="J16" s="7"/>
    </row>
    <row r="17" spans="1:10" s="8" customFormat="1" x14ac:dyDescent="0.2">
      <c r="A17" s="17">
        <v>90</v>
      </c>
      <c r="B17" s="49" t="s">
        <v>39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1">
        <v>0</v>
      </c>
      <c r="J17" s="7"/>
    </row>
    <row r="18" spans="1:10" s="8" customFormat="1" x14ac:dyDescent="0.2">
      <c r="A18" s="19">
        <v>0</v>
      </c>
      <c r="B18" s="54" t="s">
        <v>40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2">
        <v>0</v>
      </c>
      <c r="J18" s="7"/>
    </row>
    <row r="20" spans="1:10" x14ac:dyDescent="0.2">
      <c r="A20" s="35" t="s">
        <v>28</v>
      </c>
      <c r="B20" s="36"/>
      <c r="C20" s="36"/>
      <c r="D20" s="37"/>
    </row>
    <row r="21" spans="1:10" x14ac:dyDescent="0.2">
      <c r="A21" s="38"/>
      <c r="B21" s="36"/>
      <c r="C21" s="36"/>
      <c r="D21" s="37"/>
    </row>
    <row r="22" spans="1:10" x14ac:dyDescent="0.2">
      <c r="A22" s="39"/>
      <c r="B22" s="40"/>
      <c r="C22" s="39"/>
      <c r="D22" s="39"/>
    </row>
    <row r="23" spans="1:10" x14ac:dyDescent="0.2">
      <c r="A23" s="41"/>
      <c r="B23" s="39"/>
      <c r="C23" s="39"/>
      <c r="D23" s="39"/>
    </row>
    <row r="24" spans="1:10" x14ac:dyDescent="0.2">
      <c r="A24" s="41"/>
      <c r="B24" s="39" t="s">
        <v>29</v>
      </c>
      <c r="C24" s="41"/>
      <c r="D24" s="42" t="s">
        <v>29</v>
      </c>
    </row>
    <row r="25" spans="1:10" ht="45" x14ac:dyDescent="0.2">
      <c r="A25" s="41"/>
      <c r="B25" s="43" t="s">
        <v>50</v>
      </c>
      <c r="C25" s="44"/>
      <c r="D25" s="45" t="s">
        <v>51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H13" sqref="H13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8"/>
  </cols>
  <sheetData>
    <row r="1" spans="1:10" s="12" customFormat="1" ht="60" customHeight="1" x14ac:dyDescent="0.2">
      <c r="A1" s="76" t="s">
        <v>54</v>
      </c>
      <c r="B1" s="77"/>
      <c r="C1" s="77"/>
      <c r="D1" s="77"/>
      <c r="E1" s="77"/>
      <c r="F1" s="77"/>
      <c r="G1" s="77"/>
      <c r="H1" s="77"/>
      <c r="I1" s="78"/>
      <c r="J1" s="11"/>
    </row>
    <row r="2" spans="1:10" s="15" customFormat="1" ht="24.95" customHeight="1" x14ac:dyDescent="0.2">
      <c r="A2" s="26" t="s">
        <v>1</v>
      </c>
      <c r="B2" s="27" t="s">
        <v>0</v>
      </c>
      <c r="C2" s="28" t="s">
        <v>5</v>
      </c>
      <c r="D2" s="29" t="s">
        <v>27</v>
      </c>
      <c r="E2" s="28" t="s">
        <v>6</v>
      </c>
      <c r="F2" s="28" t="s">
        <v>7</v>
      </c>
      <c r="G2" s="28" t="s">
        <v>9</v>
      </c>
      <c r="H2" s="28" t="s">
        <v>10</v>
      </c>
      <c r="I2" s="28" t="s">
        <v>8</v>
      </c>
      <c r="J2" s="5"/>
    </row>
    <row r="3" spans="1:10" x14ac:dyDescent="0.2">
      <c r="A3" s="30">
        <v>90001</v>
      </c>
      <c r="B3" s="31" t="s">
        <v>4</v>
      </c>
      <c r="C3" s="73">
        <v>116395338</v>
      </c>
      <c r="D3" s="73">
        <f>+D7+D11+D14</f>
        <v>31700330.960000001</v>
      </c>
      <c r="E3" s="73">
        <f>+E7+E8+E11+E14</f>
        <v>148095668.96000001</v>
      </c>
      <c r="F3" s="73">
        <v>88853560.609999999</v>
      </c>
      <c r="G3" s="73">
        <v>88853560.609999999</v>
      </c>
      <c r="H3" s="70">
        <v>-27541777.390000001</v>
      </c>
      <c r="I3" s="74">
        <v>0</v>
      </c>
      <c r="J3" s="7"/>
    </row>
    <row r="4" spans="1:10" x14ac:dyDescent="0.2">
      <c r="A4" s="32">
        <v>90002</v>
      </c>
      <c r="B4" s="24" t="s">
        <v>23</v>
      </c>
      <c r="C4" s="70">
        <v>116395338</v>
      </c>
      <c r="D4" s="73">
        <v>31700330.960000001</v>
      </c>
      <c r="E4" s="70">
        <v>148095668.96000001</v>
      </c>
      <c r="F4" s="70">
        <v>88853474.5</v>
      </c>
      <c r="G4" s="70">
        <v>88853474.5</v>
      </c>
      <c r="H4" s="70">
        <v>-27541777.390000001</v>
      </c>
      <c r="I4" s="72">
        <v>0</v>
      </c>
      <c r="J4" s="7"/>
    </row>
    <row r="5" spans="1:10" x14ac:dyDescent="0.2">
      <c r="A5" s="33">
        <v>10</v>
      </c>
      <c r="B5" s="22" t="s">
        <v>11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9">
        <v>0</v>
      </c>
      <c r="J5" s="7"/>
    </row>
    <row r="6" spans="1:10" x14ac:dyDescent="0.2">
      <c r="A6" s="33">
        <v>30</v>
      </c>
      <c r="B6" s="22" t="s">
        <v>13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9">
        <v>0</v>
      </c>
      <c r="J6" s="7"/>
    </row>
    <row r="7" spans="1:10" x14ac:dyDescent="0.2">
      <c r="A7" s="33">
        <v>40</v>
      </c>
      <c r="B7" s="22" t="s">
        <v>14</v>
      </c>
      <c r="C7" s="68">
        <v>90665317.049999997</v>
      </c>
      <c r="D7" s="68">
        <v>24226231</v>
      </c>
      <c r="E7" s="68">
        <f>+C7+D7</f>
        <v>114891548.05</v>
      </c>
      <c r="F7" s="68">
        <v>78429860.640000001</v>
      </c>
      <c r="G7" s="68">
        <v>78429860.640000001</v>
      </c>
      <c r="H7" s="68">
        <v>-12235456.409999996</v>
      </c>
      <c r="I7" s="69">
        <v>0</v>
      </c>
      <c r="J7" s="7"/>
    </row>
    <row r="8" spans="1:10" x14ac:dyDescent="0.2">
      <c r="A8" s="33">
        <v>50</v>
      </c>
      <c r="B8" s="22" t="s">
        <v>15</v>
      </c>
      <c r="C8" s="68">
        <v>255000</v>
      </c>
      <c r="D8" s="68">
        <v>0</v>
      </c>
      <c r="E8" s="68">
        <v>255000</v>
      </c>
      <c r="F8" s="68">
        <v>1201216.75</v>
      </c>
      <c r="G8" s="68">
        <v>1201216.75</v>
      </c>
      <c r="H8" s="68">
        <v>946216.75</v>
      </c>
      <c r="I8" s="69">
        <v>946216.75</v>
      </c>
      <c r="J8" s="7"/>
    </row>
    <row r="9" spans="1:10" x14ac:dyDescent="0.2">
      <c r="A9" s="33">
        <v>51</v>
      </c>
      <c r="B9" s="23" t="s">
        <v>16</v>
      </c>
      <c r="C9" s="68">
        <v>255000</v>
      </c>
      <c r="D9" s="68">
        <v>0</v>
      </c>
      <c r="E9" s="68">
        <v>255000</v>
      </c>
      <c r="F9" s="68">
        <v>1201216.75</v>
      </c>
      <c r="G9" s="68">
        <v>1201216.75</v>
      </c>
      <c r="H9" s="68">
        <v>946216.75</v>
      </c>
      <c r="I9" s="69">
        <v>946216.75</v>
      </c>
      <c r="J9" s="7"/>
    </row>
    <row r="10" spans="1:10" x14ac:dyDescent="0.2">
      <c r="A10" s="33">
        <v>52</v>
      </c>
      <c r="B10" s="23" t="s">
        <v>17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9">
        <v>0</v>
      </c>
      <c r="J10" s="7"/>
    </row>
    <row r="11" spans="1:10" x14ac:dyDescent="0.2">
      <c r="A11" s="33">
        <v>60</v>
      </c>
      <c r="B11" s="22" t="s">
        <v>18</v>
      </c>
      <c r="C11" s="68">
        <v>1255020.95</v>
      </c>
      <c r="D11" s="68">
        <v>548232</v>
      </c>
      <c r="E11" s="68">
        <v>1803252.95</v>
      </c>
      <c r="F11" s="68">
        <v>2099961.1</v>
      </c>
      <c r="G11" s="68">
        <v>2099961.1</v>
      </c>
      <c r="H11" s="68">
        <v>844940.15000000014</v>
      </c>
      <c r="I11" s="69">
        <v>844940.15000000014</v>
      </c>
      <c r="J11" s="7"/>
    </row>
    <row r="12" spans="1:10" x14ac:dyDescent="0.2">
      <c r="A12" s="33">
        <v>61</v>
      </c>
      <c r="B12" s="23" t="s">
        <v>16</v>
      </c>
      <c r="C12" s="68">
        <v>1255020.95</v>
      </c>
      <c r="D12" s="68">
        <v>548232</v>
      </c>
      <c r="E12" s="68">
        <v>1803252.95</v>
      </c>
      <c r="F12" s="68">
        <v>2099961.1</v>
      </c>
      <c r="G12" s="68">
        <v>2099961.1</v>
      </c>
      <c r="H12" s="68">
        <v>844940.15000000014</v>
      </c>
      <c r="I12" s="69">
        <v>844940.15000000014</v>
      </c>
      <c r="J12" s="7"/>
    </row>
    <row r="13" spans="1:10" x14ac:dyDescent="0.2">
      <c r="A13" s="33">
        <v>62</v>
      </c>
      <c r="B13" s="23" t="s">
        <v>17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9">
        <v>0</v>
      </c>
      <c r="J13" s="7"/>
    </row>
    <row r="14" spans="1:10" x14ac:dyDescent="0.2">
      <c r="A14" s="33">
        <v>80</v>
      </c>
      <c r="B14" s="22" t="s">
        <v>20</v>
      </c>
      <c r="C14" s="68">
        <v>24220000</v>
      </c>
      <c r="D14" s="68">
        <v>6925867.96</v>
      </c>
      <c r="E14" s="68">
        <v>31145867.960000001</v>
      </c>
      <c r="F14" s="68">
        <v>7122436.0099999998</v>
      </c>
      <c r="G14" s="68">
        <v>7122436.0099999998</v>
      </c>
      <c r="H14" s="68">
        <v>-17097563.990000002</v>
      </c>
      <c r="I14" s="69">
        <v>0</v>
      </c>
      <c r="J14" s="7"/>
    </row>
    <row r="15" spans="1:10" x14ac:dyDescent="0.2">
      <c r="A15" s="33">
        <v>90</v>
      </c>
      <c r="B15" s="22" t="s">
        <v>22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9">
        <v>0</v>
      </c>
      <c r="J15" s="7"/>
    </row>
    <row r="16" spans="1:10" x14ac:dyDescent="0.2">
      <c r="A16" s="32">
        <v>90003</v>
      </c>
      <c r="B16" s="24" t="s">
        <v>24</v>
      </c>
      <c r="C16" s="70">
        <v>0</v>
      </c>
      <c r="D16" s="70">
        <v>0</v>
      </c>
      <c r="E16" s="70">
        <v>0</v>
      </c>
      <c r="F16" s="70">
        <v>86.11</v>
      </c>
      <c r="G16" s="70">
        <v>86.11</v>
      </c>
      <c r="H16" s="70">
        <v>86.11</v>
      </c>
      <c r="I16" s="72">
        <v>86.11</v>
      </c>
      <c r="J16" s="7"/>
    </row>
    <row r="17" spans="1:10" x14ac:dyDescent="0.2">
      <c r="A17" s="33">
        <v>20</v>
      </c>
      <c r="B17" s="22" t="s">
        <v>12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9">
        <v>0</v>
      </c>
      <c r="J17" s="7"/>
    </row>
    <row r="18" spans="1:10" x14ac:dyDescent="0.2">
      <c r="A18" s="33">
        <v>70</v>
      </c>
      <c r="B18" s="22" t="s">
        <v>19</v>
      </c>
      <c r="C18" s="68">
        <v>0</v>
      </c>
      <c r="D18" s="68">
        <v>0</v>
      </c>
      <c r="E18" s="68">
        <v>0</v>
      </c>
      <c r="F18" s="68">
        <v>86.11</v>
      </c>
      <c r="G18" s="68">
        <v>86.11</v>
      </c>
      <c r="H18" s="68">
        <v>86.11</v>
      </c>
      <c r="I18" s="69">
        <v>86.11</v>
      </c>
      <c r="J18" s="7"/>
    </row>
    <row r="19" spans="1:10" x14ac:dyDescent="0.2">
      <c r="A19" s="33">
        <v>90</v>
      </c>
      <c r="B19" s="22" t="s">
        <v>22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9">
        <v>0</v>
      </c>
      <c r="J19" s="7"/>
    </row>
    <row r="20" spans="1:10" x14ac:dyDescent="0.2">
      <c r="A20" s="32">
        <v>90004</v>
      </c>
      <c r="B20" s="12" t="s">
        <v>25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2">
        <v>0</v>
      </c>
      <c r="J20" s="7"/>
    </row>
    <row r="21" spans="1:10" x14ac:dyDescent="0.2">
      <c r="A21" s="34" t="s">
        <v>26</v>
      </c>
      <c r="B21" s="25" t="s">
        <v>21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5">
        <v>0</v>
      </c>
      <c r="J21" s="7"/>
    </row>
    <row r="23" spans="1:10" x14ac:dyDescent="0.2">
      <c r="A23" s="35" t="s">
        <v>28</v>
      </c>
      <c r="B23" s="36"/>
      <c r="C23" s="36"/>
      <c r="D23" s="37"/>
    </row>
    <row r="24" spans="1:10" x14ac:dyDescent="0.2">
      <c r="A24" s="38"/>
      <c r="B24" s="36"/>
      <c r="C24" s="36"/>
      <c r="D24" s="37"/>
    </row>
    <row r="25" spans="1:10" x14ac:dyDescent="0.2">
      <c r="A25" s="39"/>
      <c r="B25" s="40"/>
      <c r="C25" s="39"/>
      <c r="D25" s="39"/>
    </row>
    <row r="26" spans="1:10" x14ac:dyDescent="0.2">
      <c r="A26" s="41"/>
      <c r="B26" s="39"/>
      <c r="C26" s="39"/>
      <c r="D26" s="39"/>
    </row>
    <row r="27" spans="1:10" x14ac:dyDescent="0.2">
      <c r="A27" s="41"/>
      <c r="B27" s="39" t="s">
        <v>29</v>
      </c>
      <c r="C27" s="41"/>
      <c r="D27" s="42" t="s">
        <v>29</v>
      </c>
    </row>
    <row r="28" spans="1:10" ht="45" x14ac:dyDescent="0.2">
      <c r="A28" s="41"/>
      <c r="B28" s="43" t="s">
        <v>50</v>
      </c>
      <c r="C28" s="44"/>
      <c r="D28" s="45" t="s">
        <v>51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2017-03-30T22:07:26Z</cp:lastPrinted>
  <dcterms:created xsi:type="dcterms:W3CDTF">2012-12-11T20:48:19Z</dcterms:created>
  <dcterms:modified xsi:type="dcterms:W3CDTF">2017-10-25T18:46:35Z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