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120" yWindow="165" windowWidth="15240" windowHeight="7935"/>
  </bookViews>
  <sheets>
    <sheet name="EVHP" sheetId="1" r:id="rId1"/>
    <sheet name="Instructivo_EVHP" sheetId="4" state="hidden" r:id="rId2"/>
  </sheets>
  <definedNames>
    <definedName name="_xlnm._FilterDatabase" localSheetId="0" hidden="1">EVHP!$A$2:$G$23</definedName>
    <definedName name="_xlnm.Print_Area" localSheetId="0">EVHP!$A$1:$H$31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<sst xmlns="http://schemas.openxmlformats.org/spreadsheetml/2006/main" count="46" uniqueCount="45">
  <si>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</si>
  <si>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</si>
  <si>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</si>
  <si>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</si>
  <si>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</si>
  <si>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</si>
  <si>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</si>
  <si>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</si>
  <si>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</si>
  <si>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</si>
  <si>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</si>
  <si>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</si>
  <si>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</si>
  <si>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</si>
  <si>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</si>
  <si>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</si>
  <si>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</si>
  <si>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</si>
  <si>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</si>
  <si>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</si>
  <si>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</si>
  <si>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</si>
  <si>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</si>
  <si>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</si>
  <si>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</si>
  <si>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</si>
  <si>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</si>
  <si>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</si>
  <si>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</si>
  <si>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</si>
  <si>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</si>
  <si>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</si>
  <si>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</si>
  <si>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</si>
  <si>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</si>
  <si>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</si>
  <si>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</si>
  <si>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</si>
  <si>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</si>
  <si>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</si>
  <si>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</si>
  <si>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</si>
  <si>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INSTITUTO MUNICIPAL DE PLANEACIÓN DEL MUNICIPIO DE SAN MIGUEL DE ALLENDE, GTO.
DEL 1 DE ENERO AL AL 30 DE SEPTIEMBRE DEL 2017</t>
  </si>
  <si>
    <t>Auxiliar Contable
Jessica Salgado Téllez</t>
  </si>
  <si>
    <t>Director General
Francisco Fabián Trujillo Godínez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</si>
</sst>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B28" sqref="B2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8" width="4" style="1" customWidth="1"/>
    <col min="9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243563.55999999997</v>
      </c>
      <c r="E8" s="5"/>
      <c r="F8" s="7">
        <f>SUM(F9:F12)</f>
        <v>0</v>
      </c>
      <c r="G8" s="14">
        <f>SUM(C8:F8)</f>
        <v>243563.55999999997</v>
      </c>
    </row>
    <row r="9" spans="1:7" x14ac:dyDescent="0.2">
      <c r="A9" s="8">
        <v>3210</v>
      </c>
      <c r="B9" s="9" t="s">
        <v>9</v>
      </c>
      <c r="C9" s="5"/>
      <c r="D9" s="5">
        <v>-41303.480000000003</v>
      </c>
      <c r="E9" s="5"/>
      <c r="F9" s="5">
        <v>0</v>
      </c>
      <c r="G9" s="13">
        <f t="shared" si="0"/>
        <v>-41303.480000000003</v>
      </c>
    </row>
    <row r="10" spans="1:7" x14ac:dyDescent="0.2">
      <c r="A10" s="8">
        <v>3220</v>
      </c>
      <c r="B10" s="9" t="s">
        <v>7</v>
      </c>
      <c r="C10" s="5"/>
      <c r="D10" s="5">
        <v>284867.03999999998</v>
      </c>
      <c r="E10" s="5"/>
      <c r="F10" s="5">
        <v>0</v>
      </c>
      <c r="G10" s="13">
        <f t="shared" si="0"/>
        <v>284867.03999999998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243563.55999999997</v>
      </c>
      <c r="E13" s="7">
        <f>+E3</f>
        <v>0</v>
      </c>
      <c r="F13" s="7">
        <f>+F3+F4+F8</f>
        <v>0</v>
      </c>
      <c r="G13" s="14">
        <f>+G3+G4+G8</f>
        <v>243563.55999999997</v>
      </c>
    </row>
    <row r="14" spans="1:7" x14ac:dyDescent="0.2">
      <c r="A14" s="17">
        <v>900004</v>
      </c>
      <c r="B14" s="6" t="s">
        <v>27</v>
      </c>
      <c r="C14" s="7">
        <f>SUM(C15:C17)</f>
        <v>-594.4</v>
      </c>
      <c r="D14" s="5"/>
      <c r="E14" s="5"/>
      <c r="F14" s="7">
        <f>SUM(F15:F17)</f>
        <v>0</v>
      </c>
      <c r="G14" s="14">
        <f t="shared" ref="G14:G22" si="1">SUM(C14:F14)</f>
        <v>-594.4</v>
      </c>
    </row>
    <row r="15" spans="1:7" x14ac:dyDescent="0.2">
      <c r="A15" s="8">
        <v>3110</v>
      </c>
      <c r="B15" s="9" t="s">
        <v>31</v>
      </c>
      <c r="C15" s="5">
        <v>-594.4</v>
      </c>
      <c r="D15" s="5"/>
      <c r="E15" s="5"/>
      <c r="F15" s="5">
        <v>0</v>
      </c>
      <c r="G15" s="13">
        <f t="shared" si="1"/>
        <v>-594.4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-14767.190000000002</v>
      </c>
      <c r="F18" s="7">
        <f>SUM(F19:F22)</f>
        <v>0</v>
      </c>
      <c r="G18" s="14">
        <f>SUM(C18:F18)</f>
        <v>-14767.190000000002</v>
      </c>
    </row>
    <row r="19" spans="1:7" x14ac:dyDescent="0.2">
      <c r="A19" s="8">
        <v>3210</v>
      </c>
      <c r="B19" s="9" t="s">
        <v>35</v>
      </c>
      <c r="C19" s="5"/>
      <c r="D19" s="5"/>
      <c r="E19" s="5">
        <v>26536.29</v>
      </c>
      <c r="F19" s="5">
        <v>0</v>
      </c>
      <c r="G19" s="13">
        <f t="shared" si="1"/>
        <v>26536.29</v>
      </c>
    </row>
    <row r="20" spans="1:7" x14ac:dyDescent="0.2">
      <c r="A20" s="8">
        <v>3220</v>
      </c>
      <c r="B20" s="9" t="s">
        <v>36</v>
      </c>
      <c r="C20" s="5"/>
      <c r="D20" s="5"/>
      <c r="E20" s="5">
        <v>-41303.480000000003</v>
      </c>
      <c r="F20" s="5">
        <v>0</v>
      </c>
      <c r="G20" s="13">
        <f t="shared" si="1"/>
        <v>-41303.480000000003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-594.4</v>
      </c>
      <c r="D23" s="20">
        <f>D13</f>
        <v>243563.55999999997</v>
      </c>
      <c r="E23" s="20">
        <f>E13+E18</f>
        <v>-14767.190000000002</v>
      </c>
      <c r="F23" s="20">
        <f>F13+F14+F18</f>
        <v>0</v>
      </c>
      <c r="G23" s="21">
        <f>G13+G14+G18</f>
        <v>228201.96999999997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44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0" fitToHeight="0" orientation="portrait" r:id="rId1"/>
  <ignoredErrors>
    <ignoredError sqref="C4:G4 C23:F23 C14:G14 C13:F13 C21:G22 C18:F18 C11:G12 C8:E8 C6:G7 D5:G5 C16:G17 D15:G15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Instructivo_EVHP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2017-10-16T14:38:12Z</cp:lastPrinted>
  <dcterms:created xsi:type="dcterms:W3CDTF">2012-12-11T20:30:33Z</dcterms:created>
  <dcterms:modified xsi:type="dcterms:W3CDTF">2017-10-16T14:38:21Z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