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3 Trimestre 2017\2 Trimestre 2017 Digital\"/>
    </mc:Choice>
  </mc:AlternateContent>
  <bookViews>
    <workbookView xWindow="0" yWindow="0" windowWidth="24000" windowHeight="9735" tabRatio="885" firstSheet="6" activeTab="13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H3" i="4" l="1"/>
  <c r="E3" i="4"/>
  <c r="H4" i="4"/>
  <c r="E4" i="4"/>
  <c r="G31" i="5" l="1"/>
  <c r="G21" i="5"/>
  <c r="G13" i="5"/>
  <c r="G4" i="5"/>
  <c r="G3" i="5"/>
  <c r="F31" i="5"/>
  <c r="F21" i="5"/>
  <c r="F13" i="5"/>
  <c r="F4" i="5"/>
  <c r="E35" i="5"/>
  <c r="H35" i="5" s="1"/>
  <c r="E34" i="5"/>
  <c r="H34" i="5" s="1"/>
  <c r="E33" i="5"/>
  <c r="H33" i="5" s="1"/>
  <c r="E32" i="5"/>
  <c r="E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E22" i="5"/>
  <c r="H22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E14" i="5"/>
  <c r="H14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E6" i="5"/>
  <c r="H6" i="5" s="1"/>
  <c r="E5" i="5"/>
  <c r="H5" i="5" s="1"/>
  <c r="D31" i="5"/>
  <c r="D21" i="5"/>
  <c r="D13" i="5"/>
  <c r="D4" i="5"/>
  <c r="D3" i="5" s="1"/>
  <c r="C31" i="5"/>
  <c r="C21" i="5"/>
  <c r="C13" i="5"/>
  <c r="C4" i="5"/>
  <c r="C3" i="5" s="1"/>
  <c r="E4" i="5" l="1"/>
  <c r="E13" i="5"/>
  <c r="E21" i="5"/>
  <c r="F3" i="5"/>
  <c r="H7" i="5"/>
  <c r="H4" i="5" s="1"/>
  <c r="H15" i="5"/>
  <c r="H13" i="5" s="1"/>
  <c r="H23" i="5"/>
  <c r="H21" i="5" s="1"/>
  <c r="H32" i="5"/>
  <c r="H31" i="5" s="1"/>
  <c r="E3" i="5"/>
  <c r="G4" i="12"/>
  <c r="G6" i="12"/>
  <c r="F6" i="12"/>
  <c r="F4" i="12"/>
  <c r="F3" i="12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6" i="12" s="1"/>
  <c r="E5" i="12"/>
  <c r="E4" i="12" s="1"/>
  <c r="D6" i="12"/>
  <c r="D4" i="12"/>
  <c r="D3" i="12" s="1"/>
  <c r="C6" i="12"/>
  <c r="C4" i="12"/>
  <c r="C3" i="12" s="1"/>
  <c r="G9" i="10"/>
  <c r="G4" i="10"/>
  <c r="G3" i="10"/>
  <c r="F9" i="10"/>
  <c r="F4" i="10"/>
  <c r="F3" i="10" s="1"/>
  <c r="E16" i="10"/>
  <c r="H16" i="10" s="1"/>
  <c r="E15" i="10"/>
  <c r="H15" i="10" s="1"/>
  <c r="E14" i="10"/>
  <c r="H14" i="10" s="1"/>
  <c r="E13" i="10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E4" i="10" s="1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F3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E67" i="6"/>
  <c r="H67" i="6" s="1"/>
  <c r="E66" i="6"/>
  <c r="H66" i="6" s="1"/>
  <c r="E65" i="6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E55" i="6"/>
  <c r="H55" i="6" s="1"/>
  <c r="E54" i="6"/>
  <c r="H54" i="6" s="1"/>
  <c r="E53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E4" i="6" s="1"/>
  <c r="D68" i="6"/>
  <c r="D64" i="6"/>
  <c r="D56" i="6"/>
  <c r="D52" i="6"/>
  <c r="D42" i="6"/>
  <c r="D32" i="6"/>
  <c r="D22" i="6"/>
  <c r="D12" i="6"/>
  <c r="D4" i="6"/>
  <c r="D3" i="6"/>
  <c r="C68" i="6"/>
  <c r="C64" i="6"/>
  <c r="C56" i="6"/>
  <c r="C52" i="6"/>
  <c r="C42" i="6"/>
  <c r="C32" i="6"/>
  <c r="C22" i="6"/>
  <c r="C12" i="6"/>
  <c r="C4" i="6"/>
  <c r="C3" i="6"/>
  <c r="E22" i="6" l="1"/>
  <c r="H23" i="6"/>
  <c r="H22" i="6"/>
  <c r="E32" i="6"/>
  <c r="H33" i="6"/>
  <c r="H32" i="6" s="1"/>
  <c r="E42" i="6"/>
  <c r="H43" i="6"/>
  <c r="H42" i="6"/>
  <c r="E52" i="6"/>
  <c r="H53" i="6"/>
  <c r="H52" i="6" s="1"/>
  <c r="E56" i="6"/>
  <c r="H57" i="6"/>
  <c r="H56" i="6" s="1"/>
  <c r="E64" i="6"/>
  <c r="H65" i="6"/>
  <c r="H64" i="6" s="1"/>
  <c r="E68" i="6"/>
  <c r="H69" i="6"/>
  <c r="H68" i="6" s="1"/>
  <c r="G3" i="6"/>
  <c r="H5" i="6"/>
  <c r="H4" i="6" s="1"/>
  <c r="H13" i="6"/>
  <c r="H12" i="6" s="1"/>
  <c r="H3" i="5"/>
  <c r="E3" i="8"/>
  <c r="H5" i="8"/>
  <c r="H3" i="8" s="1"/>
  <c r="E9" i="10"/>
  <c r="H5" i="10"/>
  <c r="H4" i="10" s="1"/>
  <c r="H13" i="10"/>
  <c r="H9" i="10" s="1"/>
  <c r="G3" i="12"/>
  <c r="H5" i="12"/>
  <c r="H4" i="12" s="1"/>
  <c r="H7" i="12"/>
  <c r="H6" i="12" s="1"/>
  <c r="H3" i="12" s="1"/>
  <c r="E3" i="12"/>
  <c r="E3" i="10"/>
  <c r="H3" i="6"/>
  <c r="E3" i="6" l="1"/>
  <c r="H3" i="10"/>
</calcChain>
</file>

<file path=xl/sharedStrings.xml><?xml version="1.0" encoding="utf-8"?>
<sst xmlns="http://schemas.openxmlformats.org/spreadsheetml/2006/main" count="977" uniqueCount="276">
  <si>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</si>
  <si>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</si>
  <si>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</si>
  <si>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</si>
  <si>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</si>
  <si>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</si>
  <si>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</si>
  <si>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</si>
  <si>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</si>
  <si>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</si>
  <si>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</si>
  <si>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</si>
  <si>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</si>
  <si>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</si>
  <si>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</si>
  <si>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</si>
  <si>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</si>
  <si>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</si>
  <si>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</si>
  <si>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</si>
  <si>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</si>
  <si>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</si>
  <si>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</si>
  <si>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</si>
  <si>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</si>
  <si>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</si>
  <si>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</si>
  <si>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</si>
  <si>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</si>
  <si>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</si>
  <si>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</si>
  <si>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</si>
  <si>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</si>
  <si>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</si>
  <si>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</si>
  <si>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</si>
  <si>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</si>
  <si>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</si>
  <si>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</si>
  <si>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</si>
  <si>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</si>
  <si>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</si>
  <si>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</si>
  <si>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</si>
  <si>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</si>
  <si>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</si>
  <si>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</si>
  <si>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</si>
  <si>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</si>
  <si>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</si>
  <si>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</si>
  <si>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</si>
  <si>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</si>
  <si>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</si>
  <si>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</si>
  <si>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</si>
  <si>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</si>
  <si>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</si>
  <si>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</si>
  <si>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</si>
  <si>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</si>
  <si>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</si>
  <si>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</si>
  <si>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</si>
  <si>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</si>
  <si>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</si>
  <si>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</si>
  <si>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</si>
  <si>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</si>
  <si>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</si>
  <si>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</si>
  <si>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</si>
  <si>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</si>
  <si>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</si>
  <si>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</si>
  <si>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</si>
  <si>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</si>
  <si>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</si>
  <si>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</si>
  <si>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</si>
  <si>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</si>
  <si>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</si>
  <si>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</si>
  <si>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</si>
  <si>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</si>
  <si>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</si>
  <si>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</si>
  <si>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</si>
  <si>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</si>
  <si>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</si>
  <si>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</si>
  <si>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</si>
  <si>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</si>
  <si>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</si>
  <si>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</si>
  <si>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</si>
  <si>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</si>
  <si>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</si>
  <si>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</si>
  <si>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</si>
  <si>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</si>
  <si>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</si>
  <si>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</si>
  <si>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</si>
  <si>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</si>
  <si>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</si>
  <si>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</si>
  <si>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</si>
  <si>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</si>
  <si>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</si>
  <si>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</si>
  <si>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</si>
  <si>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</si>
  <si>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</si>
  <si>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</si>
  <si>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</si>
  <si>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</si>
  <si>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</si>
  <si>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</si>
  <si>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</si>
  <si>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</si>
  <si>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</si>
  <si>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</si>
  <si>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</si>
  <si>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</si>
  <si>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</si>
  <si>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</si>
  <si>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</si>
  <si>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</si>
  <si>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</si>
  <si>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</si>
  <si>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</si>
  <si>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</si>
  <si>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</si>
  <si>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</si>
  <si>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</si>
  <si>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</si>
  <si>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</si>
  <si>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</si>
  <si>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</si>
  <si>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</si>
  <si>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</si>
  <si>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</si>
  <si>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</si>
  <si>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</si>
  <si>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</si>
  <si>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</si>
  <si>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</si>
  <si>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</si>
  <si>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</si>
  <si>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</si>
  <si>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</si>
  <si>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</si>
  <si>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</si>
  <si>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</si>
  <si>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</si>
  <si>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</si>
  <si>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</si>
  <si>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</si>
  <si>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</si>
  <si>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</si>
  <si>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</si>
  <si>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</si>
  <si>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</si>
  <si>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</si>
  <si>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</si>
  <si>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</si>
  <si>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</si>
  <si>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</si>
  <si>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</si>
  <si>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</si>
  <si>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</si>
  <si>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</si>
  <si>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</si>
  <si>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</si>
  <si>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</si>
  <si>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</si>
  <si>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</si>
  <si>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</si>
  <si>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</si>
  <si>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</si>
  <si>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</si>
  <si>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</si>
  <si>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</si>
  <si>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</si>
  <si>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2.4.1</t>
  </si>
  <si>
    <t>DEPORTE Y RECREACION</t>
  </si>
  <si>
    <t>E0001</t>
  </si>
  <si>
    <t>OPERACIÓN UNIDAD DEPORTIVA</t>
  </si>
  <si>
    <t>RECURSOS FISCALES</t>
  </si>
  <si>
    <t>31120-8301</t>
  </si>
  <si>
    <t>COMISION MUNICIPAL DEL DEPORTE SMA</t>
  </si>
  <si>
    <t>GASTO CORRIENTE</t>
  </si>
  <si>
    <t>Sueldos Base</t>
  </si>
  <si>
    <t>Honorarios asimilados</t>
  </si>
  <si>
    <t>Prima Vacacional</t>
  </si>
  <si>
    <t>Gratificación de fin de año</t>
  </si>
  <si>
    <t>Liquid por indem y sueldos y salarios caídos</t>
  </si>
  <si>
    <t>Capacitación de los servidores públicos</t>
  </si>
  <si>
    <t>Asignaciones adicionales al sueldo</t>
  </si>
  <si>
    <t>Otras prestaciones</t>
  </si>
  <si>
    <t>Materiales y útiles de oficina</t>
  </si>
  <si>
    <t>Mat y útiles de tecnologías de la Info y Com</t>
  </si>
  <si>
    <t>Equipos menores de tecnologías de la Info y Com</t>
  </si>
  <si>
    <t>Material de limpieza</t>
  </si>
  <si>
    <t>Combus Lub y aditp maq eq Prod y serv Admin</t>
  </si>
  <si>
    <t>Vestuario y uniformes</t>
  </si>
  <si>
    <t>Servicio de energía eléctrica</t>
  </si>
  <si>
    <t>Servicio telefonía tradicional</t>
  </si>
  <si>
    <t>Impresiones doc ofic p prestación de Serv pub</t>
  </si>
  <si>
    <t>Servicios financieros y bancarios</t>
  </si>
  <si>
    <t>Seguro de bienes patrimoniales</t>
  </si>
  <si>
    <t>Conservación y mantenimiento de inmuebles</t>
  </si>
  <si>
    <t>Instal Rep y mantto  de Mobil y Eq de admon</t>
  </si>
  <si>
    <t>Instal Rep y mantto de bienes informáticos</t>
  </si>
  <si>
    <t>Mantto y conserv Veh terrestres aéreos mariti</t>
  </si>
  <si>
    <t>Instal Rep y mantto de maq otros Eq y herrami</t>
  </si>
  <si>
    <t>Difusión e Info mensajes activ gubernamentales</t>
  </si>
  <si>
    <t>Viáticos nac p Serv pub Desemp funciones ofic</t>
  </si>
  <si>
    <t>Gastos de ceremonial de titulares de depend y ent</t>
  </si>
  <si>
    <t>Gastos de orden social y cultural</t>
  </si>
  <si>
    <t>Gastos ofic Serv pub superiores y mandos medios</t>
  </si>
  <si>
    <t>Impuesto sobre nóminas</t>
  </si>
  <si>
    <t>Otros impuestos</t>
  </si>
  <si>
    <t>GASTO DE CAPITAL</t>
  </si>
  <si>
    <t>Muebles de oficina y estantería</t>
  </si>
  <si>
    <t>Muebles excepto de oficina y estantería</t>
  </si>
  <si>
    <t>Computadoras y equipo periférico</t>
  </si>
  <si>
    <t>Automóviles y camiones</t>
  </si>
  <si>
    <t>Equipo de comunicación y telecomunicacion</t>
  </si>
  <si>
    <t>INGRESOS PROPIOS</t>
  </si>
  <si>
    <t>E0002</t>
  </si>
  <si>
    <t>OPERACIÓN MODULO COMUDE</t>
  </si>
  <si>
    <t>Materiales accesorios y suministros médicos</t>
  </si>
  <si>
    <t>Servicio de agua</t>
  </si>
  <si>
    <t>Equipo para uso médico dental y para laboratorio</t>
  </si>
  <si>
    <t>Servicios de acceso de internet</t>
  </si>
  <si>
    <t>E0003</t>
  </si>
  <si>
    <t>DEPORTE PARA TODOS</t>
  </si>
  <si>
    <t>Artículos deportivos</t>
  </si>
  <si>
    <t>Gastos relac con activ culturales deport y ayu</t>
  </si>
  <si>
    <t>Premios estímulos recompensas y seguros a deport</t>
  </si>
  <si>
    <t>E0004</t>
  </si>
  <si>
    <t>Activacion Fisica</t>
  </si>
  <si>
    <t>Equipo de audio y de video</t>
  </si>
  <si>
    <t>E0005</t>
  </si>
  <si>
    <t>Escuelas de Formacion</t>
  </si>
  <si>
    <t>RECURSOS ESTATALES</t>
  </si>
  <si>
    <t>E0006</t>
  </si>
  <si>
    <t>Becas</t>
  </si>
  <si>
    <t>E0007</t>
  </si>
  <si>
    <t>Mantenimiento e infraest</t>
  </si>
  <si>
    <t>E0008</t>
  </si>
  <si>
    <t>Fiestas patrias</t>
  </si>
  <si>
    <t>Impresión y elaborac public ofic y de informaci</t>
  </si>
  <si>
    <t>E0009</t>
  </si>
  <si>
    <t>20 de noviembre</t>
  </si>
  <si>
    <t>E0010</t>
  </si>
  <si>
    <t>Alto rendimiento</t>
  </si>
  <si>
    <t>E0011</t>
  </si>
  <si>
    <t>Apoyo a carreras locales</t>
  </si>
  <si>
    <t>E0012</t>
  </si>
  <si>
    <t>Curso de verano</t>
  </si>
  <si>
    <t>Servicios integrales de traslado y viáticos</t>
  </si>
  <si>
    <t>E0013</t>
  </si>
  <si>
    <t>OLIMPIADAS</t>
  </si>
  <si>
    <t>E0014</t>
  </si>
  <si>
    <t>EVENTOS DEPORTIVOS</t>
  </si>
  <si>
    <t>Arrendam de Mobil y Eq de administración</t>
  </si>
  <si>
    <t>Arrend Vehículos Serv Administrativos</t>
  </si>
  <si>
    <t>COMISIÓN MUNICIPAL DEL DEPORTE DE SAN MIGUEL DE ALLENDE, GTO.
ESTADO ANALÍTICO DEL EJERCICIO DEL PRESUPUESTO DE EGRESOS POR OBJETO DEL GASTO (CAPÍTULO Y CONCEPTO)
AL 30 DE SEPTIEMBRE DEL 2017</t>
  </si>
  <si>
    <t>COMISIÓN MUNICIPAL DEL DEPORTE DE SAN MIGUEL DE ALLENDE, GTO.
ESTADO ANALÍTICO DEL EJERCICIO DEL PRESUPUESTO DE EGRESOS CLASIFICACIÓN ECONÓMICA (POR TIPO DE GASTO)
AL 30 DE SEPTIEMBRE DEL 2017</t>
  </si>
  <si>
    <t>COMISIÓN MUNICIPAL DEL DEPORTE DE SAN MIGUEL DE ALLENDE, GTO.
ESTADO ANALÍTICO DEL EJERCICIO DEL PRESUPUESTO DE EGRESOS CLASIFICACIÓN FUNCIONAL (FINALIDAD Y FUNCIÓN)
AL 30 DE SEPTIEMBRE DEL 2017</t>
  </si>
  <si>
    <t>COMISIÓN MUNICIPAL DEL DEPORTE DE SAN MIGUEL DE ALLENDE, GTO.
ESTADO ANALÍTICO DEL EJERCICIO DEL PRESUPUESTO DE EGRESOS CLASIFICACIÓN ADMINISTRATIVA
AL 30 DE SEPTIEMBRE DEL 2017</t>
  </si>
  <si>
    <t>COMISIÓN MUNICIPAL DEL DEPORTE DE SAN MIGUEL DE ALLENDE, GTO.
ESTADO ANALÍTICO DEL EJERCICIO DEL PRESUPUESTO DE EGRESOS
CLASIFICACIÓN ADMINISTRATIVA
AL 30 DE SEPTIEMBRE DEL 2017</t>
  </si>
  <si>
    <t>COMISIÓN MUNICIPAL DEL DEPORTE DE SAN MIGUEL DE ALLENDE, GTO.
ESTADO ANALÍTICO DEL EJERCICIO DEL PRESUPUESTO DE EGRESOS
 CLASIFICACIÓN ADMINISTRATIVA
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</si>
</sst>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5"/>
  <sheetViews>
    <sheetView topLeftCell="G1" workbookViewId="0">
      <selection activeCell="M4" sqref="M4"/>
    </sheetView>
  </sheetViews>
  <sheetFormatPr baseColWidth="10" defaultRowHeight="11.25" x14ac:dyDescent="0.2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10253793.300000001</v>
      </c>
      <c r="I4" s="42">
        <v>580000</v>
      </c>
      <c r="J4" s="42">
        <v>10833793.300000001</v>
      </c>
      <c r="K4" s="42">
        <v>0</v>
      </c>
      <c r="L4" s="42">
        <v>7188306.5999999996</v>
      </c>
      <c r="M4" s="42">
        <v>7188306.5999999996</v>
      </c>
      <c r="N4" s="42">
        <v>7170481.5999999996</v>
      </c>
      <c r="O4" s="42">
        <v>3645486.7</v>
      </c>
    </row>
    <row r="5" spans="1:15" x14ac:dyDescent="0.2">
      <c r="A5" s="43" t="s">
        <v>185</v>
      </c>
      <c r="G5" s="42" t="s">
        <v>186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</row>
    <row r="6" spans="1:15" x14ac:dyDescent="0.2">
      <c r="A6" s="43" t="s">
        <v>185</v>
      </c>
      <c r="B6" s="43" t="s">
        <v>187</v>
      </c>
      <c r="G6" s="42" t="s">
        <v>188</v>
      </c>
      <c r="H6" s="42">
        <v>6204916.6399999997</v>
      </c>
      <c r="I6" s="42">
        <v>-145682.81</v>
      </c>
      <c r="J6" s="42">
        <v>6059233.8300000001</v>
      </c>
      <c r="K6" s="42">
        <v>0</v>
      </c>
      <c r="L6" s="42">
        <v>4169020.15</v>
      </c>
      <c r="M6" s="42">
        <v>4169020.15</v>
      </c>
      <c r="N6" s="42">
        <v>4151195.15</v>
      </c>
      <c r="O6" s="42">
        <v>1890213.68</v>
      </c>
    </row>
    <row r="7" spans="1:15" x14ac:dyDescent="0.2">
      <c r="A7" s="43" t="s">
        <v>185</v>
      </c>
      <c r="B7" s="43" t="s">
        <v>187</v>
      </c>
      <c r="C7" s="43">
        <v>1</v>
      </c>
      <c r="G7" s="42" t="s">
        <v>189</v>
      </c>
      <c r="H7" s="42">
        <v>6088516.6399999997</v>
      </c>
      <c r="I7" s="42">
        <v>-145682.81</v>
      </c>
      <c r="J7" s="42">
        <v>5942833.8300000001</v>
      </c>
      <c r="K7" s="42">
        <v>0</v>
      </c>
      <c r="L7" s="42">
        <v>4099387.39</v>
      </c>
      <c r="M7" s="42">
        <v>4099387.39</v>
      </c>
      <c r="N7" s="42">
        <v>4081562.39</v>
      </c>
      <c r="O7" s="42">
        <v>1843446.44</v>
      </c>
    </row>
    <row r="8" spans="1:15" x14ac:dyDescent="0.2">
      <c r="A8" s="43" t="s">
        <v>185</v>
      </c>
      <c r="B8" s="43" t="s">
        <v>187</v>
      </c>
      <c r="C8" s="43">
        <v>1</v>
      </c>
      <c r="D8" s="43" t="s">
        <v>190</v>
      </c>
      <c r="G8" s="42" t="s">
        <v>191</v>
      </c>
      <c r="H8" s="42">
        <v>6088516.6399999997</v>
      </c>
      <c r="I8" s="42">
        <v>-145682.81</v>
      </c>
      <c r="J8" s="42">
        <v>5942833.8300000001</v>
      </c>
      <c r="K8" s="42">
        <v>0</v>
      </c>
      <c r="L8" s="42">
        <v>4099387.39</v>
      </c>
      <c r="M8" s="42">
        <v>4099387.39</v>
      </c>
      <c r="N8" s="42">
        <v>4081562.39</v>
      </c>
      <c r="O8" s="42">
        <v>1843446.44</v>
      </c>
    </row>
    <row r="9" spans="1:15" x14ac:dyDescent="0.2">
      <c r="A9" s="43" t="s">
        <v>185</v>
      </c>
      <c r="B9" s="43" t="s">
        <v>187</v>
      </c>
      <c r="C9" s="43">
        <v>1</v>
      </c>
      <c r="D9" s="43" t="s">
        <v>190</v>
      </c>
      <c r="E9" s="43">
        <v>1</v>
      </c>
      <c r="G9" s="42" t="s">
        <v>192</v>
      </c>
      <c r="H9" s="42">
        <v>5787030.1900000004</v>
      </c>
      <c r="I9" s="42">
        <v>137233.64000000001</v>
      </c>
      <c r="J9" s="42">
        <v>5924263.8300000001</v>
      </c>
      <c r="K9" s="42">
        <v>0</v>
      </c>
      <c r="L9" s="42">
        <v>4087388.39</v>
      </c>
      <c r="M9" s="42">
        <v>4087388.39</v>
      </c>
      <c r="N9" s="42">
        <v>4069563.39</v>
      </c>
      <c r="O9" s="42">
        <v>1836875.44</v>
      </c>
    </row>
    <row r="10" spans="1:15" x14ac:dyDescent="0.2">
      <c r="A10" s="43" t="s">
        <v>185</v>
      </c>
      <c r="B10" s="43" t="s">
        <v>187</v>
      </c>
      <c r="C10" s="43">
        <v>1</v>
      </c>
      <c r="D10" s="43" t="s">
        <v>190</v>
      </c>
      <c r="E10" s="43">
        <v>1</v>
      </c>
      <c r="F10" s="43">
        <v>1131</v>
      </c>
      <c r="G10" s="42" t="s">
        <v>193</v>
      </c>
      <c r="H10" s="42">
        <v>3709435.14</v>
      </c>
      <c r="I10" s="42">
        <v>-67088.42</v>
      </c>
      <c r="J10" s="42">
        <v>3642346.72</v>
      </c>
      <c r="K10" s="42">
        <v>0</v>
      </c>
      <c r="L10" s="42">
        <v>2655119.2799999998</v>
      </c>
      <c r="M10" s="42">
        <v>2655119.2799999998</v>
      </c>
      <c r="N10" s="42">
        <v>2655119.2799999998</v>
      </c>
      <c r="O10" s="42">
        <v>987227.44</v>
      </c>
    </row>
    <row r="11" spans="1:15" x14ac:dyDescent="0.2">
      <c r="A11" s="43" t="s">
        <v>185</v>
      </c>
      <c r="B11" s="43" t="s">
        <v>187</v>
      </c>
      <c r="C11" s="43">
        <v>1</v>
      </c>
      <c r="D11" s="43" t="s">
        <v>190</v>
      </c>
      <c r="E11" s="43">
        <v>1</v>
      </c>
      <c r="F11" s="43">
        <v>1212</v>
      </c>
      <c r="G11" s="42" t="s">
        <v>194</v>
      </c>
      <c r="H11" s="42">
        <v>37626.79</v>
      </c>
      <c r="I11" s="42">
        <v>109485.71</v>
      </c>
      <c r="J11" s="42">
        <v>147112.5</v>
      </c>
      <c r="K11" s="42">
        <v>0</v>
      </c>
      <c r="L11" s="42">
        <v>89586.75</v>
      </c>
      <c r="M11" s="42">
        <v>89586.75</v>
      </c>
      <c r="N11" s="42">
        <v>89586.75</v>
      </c>
      <c r="O11" s="42">
        <v>57525.75</v>
      </c>
    </row>
    <row r="12" spans="1:15" x14ac:dyDescent="0.2">
      <c r="A12" s="43" t="s">
        <v>185</v>
      </c>
      <c r="B12" s="43" t="s">
        <v>187</v>
      </c>
      <c r="C12" s="43">
        <v>1</v>
      </c>
      <c r="D12" s="43" t="s">
        <v>190</v>
      </c>
      <c r="E12" s="43">
        <v>1</v>
      </c>
      <c r="F12" s="43">
        <v>1321</v>
      </c>
      <c r="G12" s="42" t="s">
        <v>195</v>
      </c>
      <c r="H12" s="42">
        <v>55853.83</v>
      </c>
      <c r="I12" s="42">
        <v>3374.6</v>
      </c>
      <c r="J12" s="42">
        <v>59228.43</v>
      </c>
      <c r="K12" s="42">
        <v>0</v>
      </c>
      <c r="L12" s="42">
        <v>29614.43</v>
      </c>
      <c r="M12" s="42">
        <v>29614.43</v>
      </c>
      <c r="N12" s="42">
        <v>29614.43</v>
      </c>
      <c r="O12" s="42">
        <v>29614</v>
      </c>
    </row>
    <row r="13" spans="1:15" x14ac:dyDescent="0.2">
      <c r="A13" s="43" t="s">
        <v>185</v>
      </c>
      <c r="B13" s="43" t="s">
        <v>187</v>
      </c>
      <c r="C13" s="43">
        <v>1</v>
      </c>
      <c r="D13" s="43" t="s">
        <v>190</v>
      </c>
      <c r="E13" s="43">
        <v>1</v>
      </c>
      <c r="F13" s="43">
        <v>1323</v>
      </c>
      <c r="G13" s="42" t="s">
        <v>196</v>
      </c>
      <c r="H13" s="42">
        <v>368759.9</v>
      </c>
      <c r="I13" s="42">
        <v>30064.959999999999</v>
      </c>
      <c r="J13" s="42">
        <v>398824.86</v>
      </c>
      <c r="K13" s="42">
        <v>0</v>
      </c>
      <c r="L13" s="42">
        <v>3491.43</v>
      </c>
      <c r="M13" s="42">
        <v>3491.43</v>
      </c>
      <c r="N13" s="42">
        <v>3491.43</v>
      </c>
      <c r="O13" s="42">
        <v>395333.43</v>
      </c>
    </row>
    <row r="14" spans="1:15" x14ac:dyDescent="0.2">
      <c r="A14" s="43" t="s">
        <v>185</v>
      </c>
      <c r="B14" s="43" t="s">
        <v>187</v>
      </c>
      <c r="C14" s="43">
        <v>1</v>
      </c>
      <c r="D14" s="43" t="s">
        <v>190</v>
      </c>
      <c r="E14" s="43">
        <v>1</v>
      </c>
      <c r="F14" s="43">
        <v>1522</v>
      </c>
      <c r="G14" s="42" t="s">
        <v>197</v>
      </c>
      <c r="H14" s="42">
        <v>11900.33</v>
      </c>
      <c r="I14" s="42">
        <v>30000</v>
      </c>
      <c r="J14" s="42">
        <v>41900.33</v>
      </c>
      <c r="K14" s="42">
        <v>0</v>
      </c>
      <c r="L14" s="42">
        <v>34248.79</v>
      </c>
      <c r="M14" s="42">
        <v>34248.79</v>
      </c>
      <c r="N14" s="42">
        <v>34248.79</v>
      </c>
      <c r="O14" s="42">
        <v>7651.54</v>
      </c>
    </row>
    <row r="15" spans="1:15" x14ac:dyDescent="0.2">
      <c r="A15" s="43" t="s">
        <v>185</v>
      </c>
      <c r="B15" s="43" t="s">
        <v>187</v>
      </c>
      <c r="C15" s="43">
        <v>1</v>
      </c>
      <c r="D15" s="43" t="s">
        <v>190</v>
      </c>
      <c r="E15" s="43">
        <v>1</v>
      </c>
      <c r="F15" s="43">
        <v>1551</v>
      </c>
      <c r="G15" s="42" t="s">
        <v>198</v>
      </c>
      <c r="H15" s="42">
        <v>13200</v>
      </c>
      <c r="I15" s="42">
        <v>-13200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2">
      <c r="A16" s="43" t="s">
        <v>185</v>
      </c>
      <c r="B16" s="43" t="s">
        <v>187</v>
      </c>
      <c r="C16" s="43">
        <v>1</v>
      </c>
      <c r="D16" s="43" t="s">
        <v>190</v>
      </c>
      <c r="E16" s="43">
        <v>1</v>
      </c>
      <c r="F16" s="43">
        <v>1591</v>
      </c>
      <c r="G16" s="42" t="s">
        <v>199</v>
      </c>
      <c r="H16" s="42">
        <v>134300</v>
      </c>
      <c r="I16" s="42">
        <v>-24981</v>
      </c>
      <c r="J16" s="42">
        <v>109319</v>
      </c>
      <c r="K16" s="42">
        <v>0</v>
      </c>
      <c r="L16" s="42">
        <v>101430</v>
      </c>
      <c r="M16" s="42">
        <v>101430</v>
      </c>
      <c r="N16" s="42">
        <v>101430</v>
      </c>
      <c r="O16" s="42">
        <v>7889</v>
      </c>
    </row>
    <row r="17" spans="1:15" x14ac:dyDescent="0.2">
      <c r="A17" s="43" t="s">
        <v>185</v>
      </c>
      <c r="B17" s="43" t="s">
        <v>187</v>
      </c>
      <c r="C17" s="43">
        <v>1</v>
      </c>
      <c r="D17" s="43" t="s">
        <v>190</v>
      </c>
      <c r="E17" s="43">
        <v>1</v>
      </c>
      <c r="F17" s="43">
        <v>1592</v>
      </c>
      <c r="G17" s="42" t="s">
        <v>200</v>
      </c>
      <c r="H17" s="42">
        <v>42141.71</v>
      </c>
      <c r="I17" s="42">
        <v>-14623.95</v>
      </c>
      <c r="J17" s="42">
        <v>27517.759999999998</v>
      </c>
      <c r="K17" s="42">
        <v>0</v>
      </c>
      <c r="L17" s="42">
        <v>19978.759999999998</v>
      </c>
      <c r="M17" s="42">
        <v>19978.759999999998</v>
      </c>
      <c r="N17" s="42">
        <v>19978.759999999998</v>
      </c>
      <c r="O17" s="42">
        <v>7539</v>
      </c>
    </row>
    <row r="18" spans="1:15" x14ac:dyDescent="0.2">
      <c r="A18" s="43" t="s">
        <v>185</v>
      </c>
      <c r="B18" s="43" t="s">
        <v>187</v>
      </c>
      <c r="C18" s="43">
        <v>1</v>
      </c>
      <c r="D18" s="43" t="s">
        <v>190</v>
      </c>
      <c r="E18" s="43">
        <v>1</v>
      </c>
      <c r="F18" s="43">
        <v>2111</v>
      </c>
      <c r="G18" s="42" t="s">
        <v>201</v>
      </c>
      <c r="H18" s="42">
        <v>21194.47</v>
      </c>
      <c r="I18" s="42">
        <v>14997.32</v>
      </c>
      <c r="J18" s="42">
        <v>36191.79</v>
      </c>
      <c r="K18" s="42">
        <v>0</v>
      </c>
      <c r="L18" s="42">
        <v>22711.05</v>
      </c>
      <c r="M18" s="42">
        <v>22711.05</v>
      </c>
      <c r="N18" s="42">
        <v>22711.05</v>
      </c>
      <c r="O18" s="42">
        <v>13480.74</v>
      </c>
    </row>
    <row r="19" spans="1:15" x14ac:dyDescent="0.2">
      <c r="A19" s="43" t="s">
        <v>185</v>
      </c>
      <c r="B19" s="43" t="s">
        <v>187</v>
      </c>
      <c r="C19" s="43">
        <v>1</v>
      </c>
      <c r="D19" s="43" t="s">
        <v>190</v>
      </c>
      <c r="E19" s="43">
        <v>1</v>
      </c>
      <c r="F19" s="43">
        <v>2141</v>
      </c>
      <c r="G19" s="42" t="s">
        <v>202</v>
      </c>
      <c r="H19" s="42">
        <v>14425.2</v>
      </c>
      <c r="I19" s="42">
        <v>-3373.2</v>
      </c>
      <c r="J19" s="42">
        <v>11052</v>
      </c>
      <c r="K19" s="42">
        <v>0</v>
      </c>
      <c r="L19" s="42">
        <v>5499.7</v>
      </c>
      <c r="M19" s="42">
        <v>5499.7</v>
      </c>
      <c r="N19" s="42">
        <v>5499.7</v>
      </c>
      <c r="O19" s="42">
        <v>5552.3</v>
      </c>
    </row>
    <row r="20" spans="1:15" x14ac:dyDescent="0.2">
      <c r="A20" s="43" t="s">
        <v>185</v>
      </c>
      <c r="B20" s="43" t="s">
        <v>187</v>
      </c>
      <c r="C20" s="43">
        <v>1</v>
      </c>
      <c r="D20" s="43" t="s">
        <v>190</v>
      </c>
      <c r="E20" s="43">
        <v>1</v>
      </c>
      <c r="F20" s="43">
        <v>2142</v>
      </c>
      <c r="G20" s="42" t="s">
        <v>203</v>
      </c>
      <c r="H20" s="42">
        <v>0</v>
      </c>
      <c r="I20" s="42">
        <v>1790</v>
      </c>
      <c r="J20" s="42">
        <v>1790</v>
      </c>
      <c r="K20" s="42">
        <v>0</v>
      </c>
      <c r="L20" s="42">
        <v>1790</v>
      </c>
      <c r="M20" s="42">
        <v>1790</v>
      </c>
      <c r="N20" s="42">
        <v>1790</v>
      </c>
      <c r="O20" s="42">
        <v>0</v>
      </c>
    </row>
    <row r="21" spans="1:15" x14ac:dyDescent="0.2">
      <c r="A21" s="43" t="s">
        <v>185</v>
      </c>
      <c r="B21" s="43" t="s">
        <v>187</v>
      </c>
      <c r="C21" s="43">
        <v>1</v>
      </c>
      <c r="D21" s="43" t="s">
        <v>190</v>
      </c>
      <c r="E21" s="43">
        <v>1</v>
      </c>
      <c r="F21" s="43">
        <v>2161</v>
      </c>
      <c r="G21" s="42" t="s">
        <v>204</v>
      </c>
      <c r="H21" s="42">
        <v>45765.79</v>
      </c>
      <c r="I21" s="42">
        <v>7162</v>
      </c>
      <c r="J21" s="42">
        <v>52927.79</v>
      </c>
      <c r="K21" s="42">
        <v>0</v>
      </c>
      <c r="L21" s="42">
        <v>48316.19</v>
      </c>
      <c r="M21" s="42">
        <v>48316.19</v>
      </c>
      <c r="N21" s="42">
        <v>48316.19</v>
      </c>
      <c r="O21" s="42">
        <v>4611.6000000000004</v>
      </c>
    </row>
    <row r="22" spans="1:15" x14ac:dyDescent="0.2">
      <c r="A22" s="43" t="s">
        <v>185</v>
      </c>
      <c r="B22" s="43" t="s">
        <v>187</v>
      </c>
      <c r="C22" s="43">
        <v>1</v>
      </c>
      <c r="D22" s="43" t="s">
        <v>190</v>
      </c>
      <c r="E22" s="43">
        <v>1</v>
      </c>
      <c r="F22" s="43">
        <v>2613</v>
      </c>
      <c r="G22" s="42" t="s">
        <v>205</v>
      </c>
      <c r="H22" s="42">
        <v>380251.25</v>
      </c>
      <c r="I22" s="42">
        <v>129215.33</v>
      </c>
      <c r="J22" s="42">
        <v>509466.58</v>
      </c>
      <c r="K22" s="42">
        <v>0</v>
      </c>
      <c r="L22" s="42">
        <v>409316.58</v>
      </c>
      <c r="M22" s="42">
        <v>409316.58</v>
      </c>
      <c r="N22" s="42">
        <v>409316.58</v>
      </c>
      <c r="O22" s="42">
        <v>100150</v>
      </c>
    </row>
    <row r="23" spans="1:15" x14ac:dyDescent="0.2">
      <c r="A23" s="43" t="s">
        <v>185</v>
      </c>
      <c r="B23" s="43" t="s">
        <v>187</v>
      </c>
      <c r="C23" s="43">
        <v>1</v>
      </c>
      <c r="D23" s="43" t="s">
        <v>190</v>
      </c>
      <c r="E23" s="43">
        <v>1</v>
      </c>
      <c r="F23" s="43">
        <v>2711</v>
      </c>
      <c r="G23" s="42" t="s">
        <v>206</v>
      </c>
      <c r="H23" s="42">
        <v>36331.199999999997</v>
      </c>
      <c r="I23" s="42">
        <v>-28131.200000000001</v>
      </c>
      <c r="J23" s="42">
        <v>8200</v>
      </c>
      <c r="K23" s="42">
        <v>0</v>
      </c>
      <c r="L23" s="42">
        <v>2383.6</v>
      </c>
      <c r="M23" s="42">
        <v>2383.6</v>
      </c>
      <c r="N23" s="42">
        <v>2383.6</v>
      </c>
      <c r="O23" s="42">
        <v>5816.4</v>
      </c>
    </row>
    <row r="24" spans="1:15" x14ac:dyDescent="0.2">
      <c r="A24" s="43" t="s">
        <v>185</v>
      </c>
      <c r="B24" s="43" t="s">
        <v>187</v>
      </c>
      <c r="C24" s="43">
        <v>1</v>
      </c>
      <c r="D24" s="43" t="s">
        <v>190</v>
      </c>
      <c r="E24" s="43">
        <v>1</v>
      </c>
      <c r="F24" s="43">
        <v>3111</v>
      </c>
      <c r="G24" s="42" t="s">
        <v>207</v>
      </c>
      <c r="H24" s="42">
        <v>328488</v>
      </c>
      <c r="I24" s="42">
        <v>-10660</v>
      </c>
      <c r="J24" s="42">
        <v>317828</v>
      </c>
      <c r="K24" s="42">
        <v>0</v>
      </c>
      <c r="L24" s="42">
        <v>219395</v>
      </c>
      <c r="M24" s="42">
        <v>219395</v>
      </c>
      <c r="N24" s="42">
        <v>219395</v>
      </c>
      <c r="O24" s="42">
        <v>98433</v>
      </c>
    </row>
    <row r="25" spans="1:15" x14ac:dyDescent="0.2">
      <c r="A25" s="43" t="s">
        <v>185</v>
      </c>
      <c r="B25" s="43" t="s">
        <v>187</v>
      </c>
      <c r="C25" s="43">
        <v>1</v>
      </c>
      <c r="D25" s="43" t="s">
        <v>190</v>
      </c>
      <c r="E25" s="43">
        <v>1</v>
      </c>
      <c r="F25" s="43">
        <v>3141</v>
      </c>
      <c r="G25" s="42" t="s">
        <v>208</v>
      </c>
      <c r="H25" s="42">
        <v>61149.7</v>
      </c>
      <c r="I25" s="42">
        <v>-28780.7</v>
      </c>
      <c r="J25" s="42">
        <v>32369</v>
      </c>
      <c r="K25" s="42">
        <v>0</v>
      </c>
      <c r="L25" s="42">
        <v>25475</v>
      </c>
      <c r="M25" s="42">
        <v>25475</v>
      </c>
      <c r="N25" s="42">
        <v>25475</v>
      </c>
      <c r="O25" s="42">
        <v>6894</v>
      </c>
    </row>
    <row r="26" spans="1:15" x14ac:dyDescent="0.2">
      <c r="A26" s="43" t="s">
        <v>185</v>
      </c>
      <c r="B26" s="43" t="s">
        <v>187</v>
      </c>
      <c r="C26" s="43">
        <v>1</v>
      </c>
      <c r="D26" s="43" t="s">
        <v>190</v>
      </c>
      <c r="E26" s="43">
        <v>1</v>
      </c>
      <c r="F26" s="43">
        <v>3361</v>
      </c>
      <c r="G26" s="42" t="s">
        <v>209</v>
      </c>
      <c r="H26" s="42">
        <v>34155.199999999997</v>
      </c>
      <c r="I26" s="42">
        <v>-11104.8</v>
      </c>
      <c r="J26" s="42">
        <v>23050.400000000001</v>
      </c>
      <c r="K26" s="42">
        <v>0</v>
      </c>
      <c r="L26" s="42">
        <v>16750.400000000001</v>
      </c>
      <c r="M26" s="42">
        <v>16750.400000000001</v>
      </c>
      <c r="N26" s="42">
        <v>16750.400000000001</v>
      </c>
      <c r="O26" s="42">
        <v>6300</v>
      </c>
    </row>
    <row r="27" spans="1:15" x14ac:dyDescent="0.2">
      <c r="A27" s="43" t="s">
        <v>185</v>
      </c>
      <c r="B27" s="43" t="s">
        <v>187</v>
      </c>
      <c r="C27" s="43">
        <v>1</v>
      </c>
      <c r="D27" s="43" t="s">
        <v>190</v>
      </c>
      <c r="E27" s="43">
        <v>1</v>
      </c>
      <c r="F27" s="43">
        <v>3411</v>
      </c>
      <c r="G27" s="42" t="s">
        <v>210</v>
      </c>
      <c r="H27" s="42">
        <v>22767.98</v>
      </c>
      <c r="I27" s="42">
        <v>-3647.66</v>
      </c>
      <c r="J27" s="42">
        <v>19120.32</v>
      </c>
      <c r="K27" s="42">
        <v>0</v>
      </c>
      <c r="L27" s="42">
        <v>15178.52</v>
      </c>
      <c r="M27" s="42">
        <v>15178.52</v>
      </c>
      <c r="N27" s="42">
        <v>15178.52</v>
      </c>
      <c r="O27" s="42">
        <v>3941.8</v>
      </c>
    </row>
    <row r="28" spans="1:15" x14ac:dyDescent="0.2">
      <c r="A28" s="43" t="s">
        <v>185</v>
      </c>
      <c r="B28" s="43" t="s">
        <v>187</v>
      </c>
      <c r="C28" s="43">
        <v>1</v>
      </c>
      <c r="D28" s="43" t="s">
        <v>190</v>
      </c>
      <c r="E28" s="43">
        <v>1</v>
      </c>
      <c r="F28" s="43">
        <v>3451</v>
      </c>
      <c r="G28" s="42" t="s">
        <v>211</v>
      </c>
      <c r="H28" s="42">
        <v>7686.57</v>
      </c>
      <c r="I28" s="42">
        <v>-612.57000000000005</v>
      </c>
      <c r="J28" s="42">
        <v>7074</v>
      </c>
      <c r="K28" s="42">
        <v>0</v>
      </c>
      <c r="L28" s="42">
        <v>7073.78</v>
      </c>
      <c r="M28" s="42">
        <v>7073.78</v>
      </c>
      <c r="N28" s="42">
        <v>7073.78</v>
      </c>
      <c r="O28" s="42">
        <v>0.22</v>
      </c>
    </row>
    <row r="29" spans="1:15" x14ac:dyDescent="0.2">
      <c r="A29" s="43" t="s">
        <v>185</v>
      </c>
      <c r="B29" s="43" t="s">
        <v>187</v>
      </c>
      <c r="C29" s="43">
        <v>1</v>
      </c>
      <c r="D29" s="43" t="s">
        <v>190</v>
      </c>
      <c r="E29" s="43">
        <v>1</v>
      </c>
      <c r="F29" s="43">
        <v>3511</v>
      </c>
      <c r="G29" s="42" t="s">
        <v>212</v>
      </c>
      <c r="H29" s="42">
        <v>45521.32</v>
      </c>
      <c r="I29" s="42">
        <v>-371</v>
      </c>
      <c r="J29" s="42">
        <v>45150.32</v>
      </c>
      <c r="K29" s="42">
        <v>0</v>
      </c>
      <c r="L29" s="42">
        <v>45150.32</v>
      </c>
      <c r="M29" s="42">
        <v>45150.32</v>
      </c>
      <c r="N29" s="42">
        <v>45150.32</v>
      </c>
      <c r="O29" s="42">
        <v>0</v>
      </c>
    </row>
    <row r="30" spans="1:15" x14ac:dyDescent="0.2">
      <c r="A30" s="43" t="s">
        <v>185</v>
      </c>
      <c r="B30" s="43" t="s">
        <v>187</v>
      </c>
      <c r="C30" s="43">
        <v>1</v>
      </c>
      <c r="D30" s="43" t="s">
        <v>190</v>
      </c>
      <c r="E30" s="43">
        <v>1</v>
      </c>
      <c r="F30" s="43">
        <v>3521</v>
      </c>
      <c r="G30" s="42" t="s">
        <v>213</v>
      </c>
      <c r="H30" s="42">
        <v>10702</v>
      </c>
      <c r="I30" s="42">
        <v>-2473.56</v>
      </c>
      <c r="J30" s="42">
        <v>8228.44</v>
      </c>
      <c r="K30" s="42">
        <v>0</v>
      </c>
      <c r="L30" s="42">
        <v>7817.24</v>
      </c>
      <c r="M30" s="42">
        <v>7817.24</v>
      </c>
      <c r="N30" s="42">
        <v>7817.24</v>
      </c>
      <c r="O30" s="42">
        <v>411.2</v>
      </c>
    </row>
    <row r="31" spans="1:15" x14ac:dyDescent="0.2">
      <c r="A31" s="43" t="s">
        <v>185</v>
      </c>
      <c r="B31" s="43" t="s">
        <v>187</v>
      </c>
      <c r="C31" s="43">
        <v>1</v>
      </c>
      <c r="D31" s="43" t="s">
        <v>190</v>
      </c>
      <c r="E31" s="43">
        <v>1</v>
      </c>
      <c r="F31" s="43">
        <v>3531</v>
      </c>
      <c r="G31" s="42" t="s">
        <v>214</v>
      </c>
      <c r="H31" s="42">
        <v>0</v>
      </c>
      <c r="I31" s="42">
        <v>1160</v>
      </c>
      <c r="J31" s="42">
        <v>1160</v>
      </c>
      <c r="K31" s="42">
        <v>0</v>
      </c>
      <c r="L31" s="42">
        <v>1160</v>
      </c>
      <c r="M31" s="42">
        <v>1160</v>
      </c>
      <c r="N31" s="42">
        <v>1160</v>
      </c>
      <c r="O31" s="42">
        <v>0</v>
      </c>
    </row>
    <row r="32" spans="1:15" x14ac:dyDescent="0.2">
      <c r="A32" s="43" t="s">
        <v>185</v>
      </c>
      <c r="B32" s="43" t="s">
        <v>187</v>
      </c>
      <c r="C32" s="43">
        <v>1</v>
      </c>
      <c r="D32" s="43" t="s">
        <v>190</v>
      </c>
      <c r="E32" s="43">
        <v>1</v>
      </c>
      <c r="F32" s="43">
        <v>3551</v>
      </c>
      <c r="G32" s="42" t="s">
        <v>215</v>
      </c>
      <c r="H32" s="42">
        <v>191330.9</v>
      </c>
      <c r="I32" s="42">
        <v>29887.59</v>
      </c>
      <c r="J32" s="42">
        <v>221218.49</v>
      </c>
      <c r="K32" s="42">
        <v>0</v>
      </c>
      <c r="L32" s="42">
        <v>194566.37</v>
      </c>
      <c r="M32" s="42">
        <v>194566.37</v>
      </c>
      <c r="N32" s="42">
        <v>194566.37</v>
      </c>
      <c r="O32" s="42">
        <v>26652.12</v>
      </c>
    </row>
    <row r="33" spans="1:15" x14ac:dyDescent="0.2">
      <c r="A33" s="43" t="s">
        <v>185</v>
      </c>
      <c r="B33" s="43" t="s">
        <v>187</v>
      </c>
      <c r="C33" s="43">
        <v>1</v>
      </c>
      <c r="D33" s="43" t="s">
        <v>190</v>
      </c>
      <c r="E33" s="43">
        <v>1</v>
      </c>
      <c r="F33" s="43">
        <v>3571</v>
      </c>
      <c r="G33" s="42" t="s">
        <v>216</v>
      </c>
      <c r="H33" s="42">
        <v>1550</v>
      </c>
      <c r="I33" s="42">
        <v>-1513.5</v>
      </c>
      <c r="J33" s="42">
        <v>36.5</v>
      </c>
      <c r="K33" s="42">
        <v>0</v>
      </c>
      <c r="L33" s="42">
        <v>36.5</v>
      </c>
      <c r="M33" s="42">
        <v>36.5</v>
      </c>
      <c r="N33" s="42">
        <v>36.5</v>
      </c>
      <c r="O33" s="42">
        <v>0</v>
      </c>
    </row>
    <row r="34" spans="1:15" x14ac:dyDescent="0.2">
      <c r="A34" s="43" t="s">
        <v>185</v>
      </c>
      <c r="B34" s="43" t="s">
        <v>187</v>
      </c>
      <c r="C34" s="43">
        <v>1</v>
      </c>
      <c r="D34" s="43" t="s">
        <v>190</v>
      </c>
      <c r="E34" s="43">
        <v>1</v>
      </c>
      <c r="F34" s="43">
        <v>3611</v>
      </c>
      <c r="G34" s="42" t="s">
        <v>217</v>
      </c>
      <c r="H34" s="42">
        <v>3526.4</v>
      </c>
      <c r="I34" s="42">
        <v>-3526.4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2">
      <c r="A35" s="43" t="s">
        <v>185</v>
      </c>
      <c r="B35" s="43" t="s">
        <v>187</v>
      </c>
      <c r="C35" s="43">
        <v>1</v>
      </c>
      <c r="D35" s="43" t="s">
        <v>190</v>
      </c>
      <c r="E35" s="43">
        <v>1</v>
      </c>
      <c r="F35" s="43">
        <v>3751</v>
      </c>
      <c r="G35" s="42" t="s">
        <v>218</v>
      </c>
      <c r="H35" s="42">
        <v>66621.86</v>
      </c>
      <c r="I35" s="42">
        <v>-45302.9</v>
      </c>
      <c r="J35" s="42">
        <v>21318.959999999999</v>
      </c>
      <c r="K35" s="42">
        <v>0</v>
      </c>
      <c r="L35" s="42">
        <v>21288.959999999999</v>
      </c>
      <c r="M35" s="42">
        <v>21288.959999999999</v>
      </c>
      <c r="N35" s="42">
        <v>21288.959999999999</v>
      </c>
      <c r="O35" s="42">
        <v>30</v>
      </c>
    </row>
    <row r="36" spans="1:15" x14ac:dyDescent="0.2">
      <c r="A36" s="43" t="s">
        <v>185</v>
      </c>
      <c r="B36" s="43" t="s">
        <v>187</v>
      </c>
      <c r="C36" s="43">
        <v>1</v>
      </c>
      <c r="D36" s="43" t="s">
        <v>190</v>
      </c>
      <c r="E36" s="43">
        <v>1</v>
      </c>
      <c r="F36" s="43">
        <v>3812</v>
      </c>
      <c r="G36" s="42" t="s">
        <v>219</v>
      </c>
      <c r="H36" s="42">
        <v>17140.990000000002</v>
      </c>
      <c r="I36" s="42">
        <v>-17002.849999999999</v>
      </c>
      <c r="J36" s="42">
        <v>138.13999999999999</v>
      </c>
      <c r="K36" s="42">
        <v>0</v>
      </c>
      <c r="L36" s="42">
        <v>138.13999999999999</v>
      </c>
      <c r="M36" s="42">
        <v>138.13999999999999</v>
      </c>
      <c r="N36" s="42">
        <v>138.13999999999999</v>
      </c>
      <c r="O36" s="42">
        <v>0</v>
      </c>
    </row>
    <row r="37" spans="1:15" x14ac:dyDescent="0.2">
      <c r="A37" s="43" t="s">
        <v>185</v>
      </c>
      <c r="B37" s="43" t="s">
        <v>187</v>
      </c>
      <c r="C37" s="43">
        <v>1</v>
      </c>
      <c r="D37" s="43" t="s">
        <v>190</v>
      </c>
      <c r="E37" s="43">
        <v>1</v>
      </c>
      <c r="F37" s="43">
        <v>3821</v>
      </c>
      <c r="G37" s="42" t="s">
        <v>220</v>
      </c>
      <c r="H37" s="42">
        <v>0</v>
      </c>
      <c r="I37" s="42">
        <v>31500</v>
      </c>
      <c r="J37" s="42">
        <v>31500</v>
      </c>
      <c r="K37" s="42">
        <v>0</v>
      </c>
      <c r="L37" s="42">
        <v>3339</v>
      </c>
      <c r="M37" s="42">
        <v>3339</v>
      </c>
      <c r="N37" s="42">
        <v>3339</v>
      </c>
      <c r="O37" s="42">
        <v>28161</v>
      </c>
    </row>
    <row r="38" spans="1:15" x14ac:dyDescent="0.2">
      <c r="A38" s="43" t="s">
        <v>185</v>
      </c>
      <c r="B38" s="43" t="s">
        <v>187</v>
      </c>
      <c r="C38" s="43">
        <v>1</v>
      </c>
      <c r="D38" s="43" t="s">
        <v>190</v>
      </c>
      <c r="E38" s="43">
        <v>1</v>
      </c>
      <c r="F38" s="43">
        <v>3852</v>
      </c>
      <c r="G38" s="42" t="s">
        <v>221</v>
      </c>
      <c r="H38" s="42">
        <v>17701.28</v>
      </c>
      <c r="I38" s="42">
        <v>8456.16</v>
      </c>
      <c r="J38" s="42">
        <v>26157.439999999999</v>
      </c>
      <c r="K38" s="42">
        <v>0</v>
      </c>
      <c r="L38" s="42">
        <v>25417.49</v>
      </c>
      <c r="M38" s="42">
        <v>25417.49</v>
      </c>
      <c r="N38" s="42">
        <v>25417.49</v>
      </c>
      <c r="O38" s="42">
        <v>739.95</v>
      </c>
    </row>
    <row r="39" spans="1:15" x14ac:dyDescent="0.2">
      <c r="A39" s="43" t="s">
        <v>185</v>
      </c>
      <c r="B39" s="43" t="s">
        <v>187</v>
      </c>
      <c r="C39" s="43">
        <v>1</v>
      </c>
      <c r="D39" s="43" t="s">
        <v>190</v>
      </c>
      <c r="E39" s="43">
        <v>1</v>
      </c>
      <c r="F39" s="43">
        <v>3981</v>
      </c>
      <c r="G39" s="42" t="s">
        <v>222</v>
      </c>
      <c r="H39" s="42">
        <v>102886.5</v>
      </c>
      <c r="I39" s="42">
        <v>18762.5</v>
      </c>
      <c r="J39" s="42">
        <v>121649</v>
      </c>
      <c r="K39" s="42">
        <v>0</v>
      </c>
      <c r="L39" s="42">
        <v>78974</v>
      </c>
      <c r="M39" s="42">
        <v>78974</v>
      </c>
      <c r="N39" s="42">
        <v>61149</v>
      </c>
      <c r="O39" s="42">
        <v>42675</v>
      </c>
    </row>
    <row r="40" spans="1:15" x14ac:dyDescent="0.2">
      <c r="A40" s="43" t="s">
        <v>185</v>
      </c>
      <c r="B40" s="43" t="s">
        <v>187</v>
      </c>
      <c r="C40" s="43">
        <v>1</v>
      </c>
      <c r="D40" s="43" t="s">
        <v>190</v>
      </c>
      <c r="E40" s="43">
        <v>1</v>
      </c>
      <c r="F40" s="43">
        <v>3982</v>
      </c>
      <c r="G40" s="42" t="s">
        <v>223</v>
      </c>
      <c r="H40" s="42">
        <v>4615.88</v>
      </c>
      <c r="I40" s="42">
        <v>-2228.8200000000002</v>
      </c>
      <c r="J40" s="42">
        <v>2387.06</v>
      </c>
      <c r="K40" s="42">
        <v>0</v>
      </c>
      <c r="L40" s="42">
        <v>2141.11</v>
      </c>
      <c r="M40" s="42">
        <v>2141.11</v>
      </c>
      <c r="N40" s="42">
        <v>2141.11</v>
      </c>
      <c r="O40" s="42">
        <v>245.95</v>
      </c>
    </row>
    <row r="41" spans="1:15" x14ac:dyDescent="0.2">
      <c r="A41" s="43" t="s">
        <v>185</v>
      </c>
      <c r="B41" s="43" t="s">
        <v>187</v>
      </c>
      <c r="C41" s="43">
        <v>1</v>
      </c>
      <c r="D41" s="43" t="s">
        <v>190</v>
      </c>
      <c r="E41" s="43">
        <v>2</v>
      </c>
      <c r="G41" s="42" t="s">
        <v>224</v>
      </c>
      <c r="H41" s="42">
        <v>301486.45</v>
      </c>
      <c r="I41" s="42">
        <v>-282916.45</v>
      </c>
      <c r="J41" s="42">
        <v>18570</v>
      </c>
      <c r="K41" s="42">
        <v>0</v>
      </c>
      <c r="L41" s="42">
        <v>11999</v>
      </c>
      <c r="M41" s="42">
        <v>11999</v>
      </c>
      <c r="N41" s="42">
        <v>11999</v>
      </c>
      <c r="O41" s="42">
        <v>6571</v>
      </c>
    </row>
    <row r="42" spans="1:15" x14ac:dyDescent="0.2">
      <c r="A42" s="43" t="s">
        <v>185</v>
      </c>
      <c r="B42" s="43" t="s">
        <v>187</v>
      </c>
      <c r="C42" s="43">
        <v>1</v>
      </c>
      <c r="D42" s="43" t="s">
        <v>190</v>
      </c>
      <c r="E42" s="43">
        <v>2</v>
      </c>
      <c r="F42" s="43">
        <v>5111</v>
      </c>
      <c r="G42" s="42" t="s">
        <v>225</v>
      </c>
      <c r="H42" s="42">
        <v>11005.4</v>
      </c>
      <c r="I42" s="42">
        <v>-11005.4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</row>
    <row r="43" spans="1:15" x14ac:dyDescent="0.2">
      <c r="A43" s="43" t="s">
        <v>185</v>
      </c>
      <c r="B43" s="43" t="s">
        <v>187</v>
      </c>
      <c r="C43" s="43">
        <v>1</v>
      </c>
      <c r="D43" s="43" t="s">
        <v>190</v>
      </c>
      <c r="E43" s="43">
        <v>2</v>
      </c>
      <c r="F43" s="43">
        <v>5121</v>
      </c>
      <c r="G43" s="42" t="s">
        <v>226</v>
      </c>
      <c r="H43" s="42">
        <v>0</v>
      </c>
      <c r="I43" s="42">
        <v>5000</v>
      </c>
      <c r="J43" s="42">
        <v>5000</v>
      </c>
      <c r="K43" s="42">
        <v>0</v>
      </c>
      <c r="L43" s="42">
        <v>5000</v>
      </c>
      <c r="M43" s="42">
        <v>5000</v>
      </c>
      <c r="N43" s="42">
        <v>5000</v>
      </c>
      <c r="O43" s="42">
        <v>0</v>
      </c>
    </row>
    <row r="44" spans="1:15" x14ac:dyDescent="0.2">
      <c r="A44" s="43" t="s">
        <v>185</v>
      </c>
      <c r="B44" s="43" t="s">
        <v>187</v>
      </c>
      <c r="C44" s="43">
        <v>1</v>
      </c>
      <c r="D44" s="43" t="s">
        <v>190</v>
      </c>
      <c r="E44" s="43">
        <v>2</v>
      </c>
      <c r="F44" s="43">
        <v>5151</v>
      </c>
      <c r="G44" s="42" t="s">
        <v>227</v>
      </c>
      <c r="H44" s="42">
        <v>38462.050000000003</v>
      </c>
      <c r="I44" s="42">
        <v>-31463.05</v>
      </c>
      <c r="J44" s="42">
        <v>6999</v>
      </c>
      <c r="K44" s="42">
        <v>0</v>
      </c>
      <c r="L44" s="42">
        <v>6999</v>
      </c>
      <c r="M44" s="42">
        <v>6999</v>
      </c>
      <c r="N44" s="42">
        <v>6999</v>
      </c>
      <c r="O44" s="42">
        <v>0</v>
      </c>
    </row>
    <row r="45" spans="1:15" x14ac:dyDescent="0.2">
      <c r="A45" s="43" t="s">
        <v>185</v>
      </c>
      <c r="B45" s="43" t="s">
        <v>187</v>
      </c>
      <c r="C45" s="43">
        <v>1</v>
      </c>
      <c r="D45" s="43" t="s">
        <v>190</v>
      </c>
      <c r="E45" s="43">
        <v>2</v>
      </c>
      <c r="F45" s="43">
        <v>5411</v>
      </c>
      <c r="G45" s="42" t="s">
        <v>228</v>
      </c>
      <c r="H45" s="42">
        <v>250000</v>
      </c>
      <c r="I45" s="42">
        <v>-250000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2">
      <c r="A46" s="43" t="s">
        <v>185</v>
      </c>
      <c r="B46" s="43" t="s">
        <v>187</v>
      </c>
      <c r="C46" s="43">
        <v>1</v>
      </c>
      <c r="D46" s="43" t="s">
        <v>190</v>
      </c>
      <c r="E46" s="43">
        <v>2</v>
      </c>
      <c r="F46" s="43">
        <v>5651</v>
      </c>
      <c r="G46" s="42" t="s">
        <v>229</v>
      </c>
      <c r="H46" s="42">
        <v>2019</v>
      </c>
      <c r="I46" s="42">
        <v>4552</v>
      </c>
      <c r="J46" s="42">
        <v>6571</v>
      </c>
      <c r="K46" s="42">
        <v>0</v>
      </c>
      <c r="L46" s="42">
        <v>0</v>
      </c>
      <c r="M46" s="42">
        <v>0</v>
      </c>
      <c r="N46" s="42">
        <v>0</v>
      </c>
      <c r="O46" s="42">
        <v>6571</v>
      </c>
    </row>
    <row r="47" spans="1:15" x14ac:dyDescent="0.2">
      <c r="A47" s="43" t="s">
        <v>185</v>
      </c>
      <c r="B47" s="43" t="s">
        <v>187</v>
      </c>
      <c r="C47" s="43">
        <v>4</v>
      </c>
      <c r="G47" s="42" t="s">
        <v>230</v>
      </c>
      <c r="H47" s="42">
        <v>116400</v>
      </c>
      <c r="I47" s="42">
        <v>0</v>
      </c>
      <c r="J47" s="42">
        <v>116400</v>
      </c>
      <c r="K47" s="42">
        <v>0</v>
      </c>
      <c r="L47" s="42">
        <v>69632.759999999995</v>
      </c>
      <c r="M47" s="42">
        <v>69632.759999999995</v>
      </c>
      <c r="N47" s="42">
        <v>69632.759999999995</v>
      </c>
      <c r="O47" s="42">
        <v>46767.24</v>
      </c>
    </row>
    <row r="48" spans="1:15" x14ac:dyDescent="0.2">
      <c r="A48" s="43" t="s">
        <v>185</v>
      </c>
      <c r="B48" s="43" t="s">
        <v>187</v>
      </c>
      <c r="C48" s="43">
        <v>4</v>
      </c>
      <c r="D48" s="43" t="s">
        <v>190</v>
      </c>
      <c r="G48" s="42" t="s">
        <v>191</v>
      </c>
      <c r="H48" s="42">
        <v>116400</v>
      </c>
      <c r="I48" s="42">
        <v>0</v>
      </c>
      <c r="J48" s="42">
        <v>116400</v>
      </c>
      <c r="K48" s="42">
        <v>0</v>
      </c>
      <c r="L48" s="42">
        <v>69632.759999999995</v>
      </c>
      <c r="M48" s="42">
        <v>69632.759999999995</v>
      </c>
      <c r="N48" s="42">
        <v>69632.759999999995</v>
      </c>
      <c r="O48" s="42">
        <v>46767.24</v>
      </c>
    </row>
    <row r="49" spans="1:15" x14ac:dyDescent="0.2">
      <c r="A49" s="43" t="s">
        <v>185</v>
      </c>
      <c r="B49" s="43" t="s">
        <v>187</v>
      </c>
      <c r="C49" s="43">
        <v>4</v>
      </c>
      <c r="D49" s="43" t="s">
        <v>190</v>
      </c>
      <c r="E49" s="43">
        <v>1</v>
      </c>
      <c r="G49" s="42" t="s">
        <v>192</v>
      </c>
      <c r="H49" s="42">
        <v>116400</v>
      </c>
      <c r="I49" s="42">
        <v>0</v>
      </c>
      <c r="J49" s="42">
        <v>116400</v>
      </c>
      <c r="K49" s="42">
        <v>0</v>
      </c>
      <c r="L49" s="42">
        <v>69632.759999999995</v>
      </c>
      <c r="M49" s="42">
        <v>69632.759999999995</v>
      </c>
      <c r="N49" s="42">
        <v>69632.759999999995</v>
      </c>
      <c r="O49" s="42">
        <v>46767.24</v>
      </c>
    </row>
    <row r="50" spans="1:15" x14ac:dyDescent="0.2">
      <c r="A50" s="43" t="s">
        <v>185</v>
      </c>
      <c r="B50" s="43" t="s">
        <v>187</v>
      </c>
      <c r="C50" s="43">
        <v>4</v>
      </c>
      <c r="D50" s="43" t="s">
        <v>190</v>
      </c>
      <c r="E50" s="43">
        <v>1</v>
      </c>
      <c r="F50" s="43">
        <v>1212</v>
      </c>
      <c r="G50" s="42" t="s">
        <v>194</v>
      </c>
      <c r="H50" s="42">
        <v>116400</v>
      </c>
      <c r="I50" s="42">
        <v>0</v>
      </c>
      <c r="J50" s="42">
        <v>116400</v>
      </c>
      <c r="K50" s="42">
        <v>0</v>
      </c>
      <c r="L50" s="42">
        <v>69632.759999999995</v>
      </c>
      <c r="M50" s="42">
        <v>69632.759999999995</v>
      </c>
      <c r="N50" s="42">
        <v>69632.759999999995</v>
      </c>
      <c r="O50" s="42">
        <v>46767.24</v>
      </c>
    </row>
    <row r="51" spans="1:15" x14ac:dyDescent="0.2">
      <c r="A51" s="43" t="s">
        <v>185</v>
      </c>
      <c r="B51" s="43" t="s">
        <v>231</v>
      </c>
      <c r="G51" s="42" t="s">
        <v>232</v>
      </c>
      <c r="H51" s="42">
        <v>931472</v>
      </c>
      <c r="I51" s="42">
        <v>-99948.84</v>
      </c>
      <c r="J51" s="42">
        <v>831523.16</v>
      </c>
      <c r="K51" s="42">
        <v>0</v>
      </c>
      <c r="L51" s="42">
        <v>506538.46</v>
      </c>
      <c r="M51" s="42">
        <v>506538.46</v>
      </c>
      <c r="N51" s="42">
        <v>506538.46</v>
      </c>
      <c r="O51" s="42">
        <v>324984.7</v>
      </c>
    </row>
    <row r="52" spans="1:15" x14ac:dyDescent="0.2">
      <c r="A52" s="43" t="s">
        <v>185</v>
      </c>
      <c r="B52" s="43" t="s">
        <v>231</v>
      </c>
      <c r="C52" s="43">
        <v>1</v>
      </c>
      <c r="G52" s="42" t="s">
        <v>189</v>
      </c>
      <c r="H52" s="42">
        <v>900372</v>
      </c>
      <c r="I52" s="42">
        <v>-99948.84</v>
      </c>
      <c r="J52" s="42">
        <v>800423.16</v>
      </c>
      <c r="K52" s="42">
        <v>0</v>
      </c>
      <c r="L52" s="42">
        <v>490937.46</v>
      </c>
      <c r="M52" s="42">
        <v>490937.46</v>
      </c>
      <c r="N52" s="42">
        <v>490937.46</v>
      </c>
      <c r="O52" s="42">
        <v>309485.7</v>
      </c>
    </row>
    <row r="53" spans="1:15" x14ac:dyDescent="0.2">
      <c r="A53" s="43" t="s">
        <v>185</v>
      </c>
      <c r="B53" s="43" t="s">
        <v>231</v>
      </c>
      <c r="C53" s="43">
        <v>1</v>
      </c>
      <c r="D53" s="43" t="s">
        <v>190</v>
      </c>
      <c r="G53" s="42" t="s">
        <v>191</v>
      </c>
      <c r="H53" s="42">
        <v>900372</v>
      </c>
      <c r="I53" s="42">
        <v>-99948.84</v>
      </c>
      <c r="J53" s="42">
        <v>800423.16</v>
      </c>
      <c r="K53" s="42">
        <v>0</v>
      </c>
      <c r="L53" s="42">
        <v>490937.46</v>
      </c>
      <c r="M53" s="42">
        <v>490937.46</v>
      </c>
      <c r="N53" s="42">
        <v>490937.46</v>
      </c>
      <c r="O53" s="42">
        <v>309485.7</v>
      </c>
    </row>
    <row r="54" spans="1:15" x14ac:dyDescent="0.2">
      <c r="A54" s="43" t="s">
        <v>185</v>
      </c>
      <c r="B54" s="43" t="s">
        <v>231</v>
      </c>
      <c r="C54" s="43">
        <v>1</v>
      </c>
      <c r="D54" s="43" t="s">
        <v>190</v>
      </c>
      <c r="E54" s="43">
        <v>1</v>
      </c>
      <c r="G54" s="42" t="s">
        <v>192</v>
      </c>
      <c r="H54" s="42">
        <v>894627.83999999997</v>
      </c>
      <c r="I54" s="42">
        <v>-112812.84</v>
      </c>
      <c r="J54" s="42">
        <v>781815</v>
      </c>
      <c r="K54" s="42">
        <v>0</v>
      </c>
      <c r="L54" s="42">
        <v>486129.46</v>
      </c>
      <c r="M54" s="42">
        <v>486129.46</v>
      </c>
      <c r="N54" s="42">
        <v>486129.46</v>
      </c>
      <c r="O54" s="42">
        <v>295685.53999999998</v>
      </c>
    </row>
    <row r="55" spans="1:15" x14ac:dyDescent="0.2">
      <c r="A55" s="43" t="s">
        <v>185</v>
      </c>
      <c r="B55" s="43" t="s">
        <v>231</v>
      </c>
      <c r="C55" s="43">
        <v>1</v>
      </c>
      <c r="D55" s="43" t="s">
        <v>190</v>
      </c>
      <c r="E55" s="43">
        <v>1</v>
      </c>
      <c r="F55" s="43">
        <v>1131</v>
      </c>
      <c r="G55" s="42" t="s">
        <v>193</v>
      </c>
      <c r="H55" s="42">
        <v>614404.1</v>
      </c>
      <c r="I55" s="42">
        <v>-143732.94</v>
      </c>
      <c r="J55" s="42">
        <v>470671.16</v>
      </c>
      <c r="K55" s="42">
        <v>0</v>
      </c>
      <c r="L55" s="42">
        <v>343406.27</v>
      </c>
      <c r="M55" s="42">
        <v>343406.27</v>
      </c>
      <c r="N55" s="42">
        <v>343406.27</v>
      </c>
      <c r="O55" s="42">
        <v>127264.89</v>
      </c>
    </row>
    <row r="56" spans="1:15" x14ac:dyDescent="0.2">
      <c r="A56" s="43" t="s">
        <v>185</v>
      </c>
      <c r="B56" s="43" t="s">
        <v>231</v>
      </c>
      <c r="C56" s="43">
        <v>1</v>
      </c>
      <c r="D56" s="43" t="s">
        <v>190</v>
      </c>
      <c r="E56" s="43">
        <v>1</v>
      </c>
      <c r="F56" s="43">
        <v>1321</v>
      </c>
      <c r="G56" s="42" t="s">
        <v>195</v>
      </c>
      <c r="H56" s="42">
        <v>10084.74</v>
      </c>
      <c r="I56" s="42">
        <v>-2292.9</v>
      </c>
      <c r="J56" s="42">
        <v>7791.84</v>
      </c>
      <c r="K56" s="42">
        <v>0</v>
      </c>
      <c r="L56" s="42">
        <v>3895.92</v>
      </c>
      <c r="M56" s="42">
        <v>3895.92</v>
      </c>
      <c r="N56" s="42">
        <v>3895.92</v>
      </c>
      <c r="O56" s="42">
        <v>3895.92</v>
      </c>
    </row>
    <row r="57" spans="1:15" x14ac:dyDescent="0.2">
      <c r="A57" s="43" t="s">
        <v>185</v>
      </c>
      <c r="B57" s="43" t="s">
        <v>231</v>
      </c>
      <c r="C57" s="43">
        <v>1</v>
      </c>
      <c r="D57" s="43" t="s">
        <v>190</v>
      </c>
      <c r="E57" s="43">
        <v>1</v>
      </c>
      <c r="F57" s="43">
        <v>1323</v>
      </c>
      <c r="G57" s="42" t="s">
        <v>196</v>
      </c>
      <c r="H57" s="42">
        <v>67231.600000000006</v>
      </c>
      <c r="I57" s="42">
        <v>-15286.6</v>
      </c>
      <c r="J57" s="42">
        <v>51945</v>
      </c>
      <c r="K57" s="42">
        <v>0</v>
      </c>
      <c r="L57" s="42">
        <v>0</v>
      </c>
      <c r="M57" s="42">
        <v>0</v>
      </c>
      <c r="N57" s="42">
        <v>0</v>
      </c>
      <c r="O57" s="42">
        <v>51945</v>
      </c>
    </row>
    <row r="58" spans="1:15" x14ac:dyDescent="0.2">
      <c r="A58" s="43" t="s">
        <v>185</v>
      </c>
      <c r="B58" s="43" t="s">
        <v>231</v>
      </c>
      <c r="C58" s="43">
        <v>1</v>
      </c>
      <c r="D58" s="43" t="s">
        <v>190</v>
      </c>
      <c r="E58" s="43">
        <v>1</v>
      </c>
      <c r="F58" s="43">
        <v>1591</v>
      </c>
      <c r="G58" s="42" t="s">
        <v>199</v>
      </c>
      <c r="H58" s="42">
        <v>32703</v>
      </c>
      <c r="I58" s="42">
        <v>-10163</v>
      </c>
      <c r="J58" s="42">
        <v>22540</v>
      </c>
      <c r="K58" s="42">
        <v>0</v>
      </c>
      <c r="L58" s="42">
        <v>16905</v>
      </c>
      <c r="M58" s="42">
        <v>16905</v>
      </c>
      <c r="N58" s="42">
        <v>16905</v>
      </c>
      <c r="O58" s="42">
        <v>5635</v>
      </c>
    </row>
    <row r="59" spans="1:15" x14ac:dyDescent="0.2">
      <c r="A59" s="43" t="s">
        <v>185</v>
      </c>
      <c r="B59" s="43" t="s">
        <v>231</v>
      </c>
      <c r="C59" s="43">
        <v>1</v>
      </c>
      <c r="D59" s="43" t="s">
        <v>190</v>
      </c>
      <c r="E59" s="43">
        <v>1</v>
      </c>
      <c r="F59" s="43">
        <v>2111</v>
      </c>
      <c r="G59" s="42" t="s">
        <v>201</v>
      </c>
      <c r="H59" s="42">
        <v>15087.37</v>
      </c>
      <c r="I59" s="42">
        <v>27939.77</v>
      </c>
      <c r="J59" s="42">
        <v>43027.14</v>
      </c>
      <c r="K59" s="42">
        <v>0</v>
      </c>
      <c r="L59" s="42">
        <v>17308.78</v>
      </c>
      <c r="M59" s="42">
        <v>17308.78</v>
      </c>
      <c r="N59" s="42">
        <v>17308.78</v>
      </c>
      <c r="O59" s="42">
        <v>25718.36</v>
      </c>
    </row>
    <row r="60" spans="1:15" x14ac:dyDescent="0.2">
      <c r="A60" s="43" t="s">
        <v>185</v>
      </c>
      <c r="B60" s="43" t="s">
        <v>231</v>
      </c>
      <c r="C60" s="43">
        <v>1</v>
      </c>
      <c r="D60" s="43" t="s">
        <v>190</v>
      </c>
      <c r="E60" s="43">
        <v>1</v>
      </c>
      <c r="F60" s="43">
        <v>2141</v>
      </c>
      <c r="G60" s="42" t="s">
        <v>202</v>
      </c>
      <c r="H60" s="42">
        <v>15670.51</v>
      </c>
      <c r="I60" s="42">
        <v>10944.82</v>
      </c>
      <c r="J60" s="42">
        <v>26615.33</v>
      </c>
      <c r="K60" s="42">
        <v>0</v>
      </c>
      <c r="L60" s="42">
        <v>8745.31</v>
      </c>
      <c r="M60" s="42">
        <v>8745.31</v>
      </c>
      <c r="N60" s="42">
        <v>8745.31</v>
      </c>
      <c r="O60" s="42">
        <v>17870.02</v>
      </c>
    </row>
    <row r="61" spans="1:15" x14ac:dyDescent="0.2">
      <c r="A61" s="43" t="s">
        <v>185</v>
      </c>
      <c r="B61" s="43" t="s">
        <v>231</v>
      </c>
      <c r="C61" s="43">
        <v>1</v>
      </c>
      <c r="D61" s="43" t="s">
        <v>190</v>
      </c>
      <c r="E61" s="43">
        <v>1</v>
      </c>
      <c r="F61" s="43">
        <v>2142</v>
      </c>
      <c r="G61" s="42" t="s">
        <v>203</v>
      </c>
      <c r="H61" s="42">
        <v>850.5</v>
      </c>
      <c r="I61" s="42">
        <v>11178.51</v>
      </c>
      <c r="J61" s="42">
        <v>12029.01</v>
      </c>
      <c r="K61" s="42">
        <v>0</v>
      </c>
      <c r="L61" s="42">
        <v>8125.26</v>
      </c>
      <c r="M61" s="42">
        <v>8125.26</v>
      </c>
      <c r="N61" s="42">
        <v>8125.26</v>
      </c>
      <c r="O61" s="42">
        <v>3903.75</v>
      </c>
    </row>
    <row r="62" spans="1:15" x14ac:dyDescent="0.2">
      <c r="A62" s="43" t="s">
        <v>185</v>
      </c>
      <c r="B62" s="43" t="s">
        <v>231</v>
      </c>
      <c r="C62" s="43">
        <v>1</v>
      </c>
      <c r="D62" s="43" t="s">
        <v>190</v>
      </c>
      <c r="E62" s="43">
        <v>1</v>
      </c>
      <c r="F62" s="43">
        <v>2161</v>
      </c>
      <c r="G62" s="42" t="s">
        <v>204</v>
      </c>
      <c r="H62" s="42">
        <v>32154.63</v>
      </c>
      <c r="I62" s="42">
        <v>0</v>
      </c>
      <c r="J62" s="42">
        <v>32154.63</v>
      </c>
      <c r="K62" s="42">
        <v>0</v>
      </c>
      <c r="L62" s="42">
        <v>11642.76</v>
      </c>
      <c r="M62" s="42">
        <v>11642.76</v>
      </c>
      <c r="N62" s="42">
        <v>11642.76</v>
      </c>
      <c r="O62" s="42">
        <v>20511.87</v>
      </c>
    </row>
    <row r="63" spans="1:15" x14ac:dyDescent="0.2">
      <c r="A63" s="43" t="s">
        <v>185</v>
      </c>
      <c r="B63" s="43" t="s">
        <v>231</v>
      </c>
      <c r="C63" s="43">
        <v>1</v>
      </c>
      <c r="D63" s="43" t="s">
        <v>190</v>
      </c>
      <c r="E63" s="43">
        <v>1</v>
      </c>
      <c r="F63" s="43">
        <v>2541</v>
      </c>
      <c r="G63" s="42" t="s">
        <v>233</v>
      </c>
      <c r="H63" s="42">
        <v>6042.4</v>
      </c>
      <c r="I63" s="42">
        <v>3599.5</v>
      </c>
      <c r="J63" s="42">
        <v>9641.9</v>
      </c>
      <c r="K63" s="42">
        <v>0</v>
      </c>
      <c r="L63" s="42">
        <v>7233.16</v>
      </c>
      <c r="M63" s="42">
        <v>7233.16</v>
      </c>
      <c r="N63" s="42">
        <v>7233.16</v>
      </c>
      <c r="O63" s="42">
        <v>2408.7399999999998</v>
      </c>
    </row>
    <row r="64" spans="1:15" x14ac:dyDescent="0.2">
      <c r="A64" s="43" t="s">
        <v>185</v>
      </c>
      <c r="B64" s="43" t="s">
        <v>231</v>
      </c>
      <c r="C64" s="43">
        <v>1</v>
      </c>
      <c r="D64" s="43" t="s">
        <v>190</v>
      </c>
      <c r="E64" s="43">
        <v>1</v>
      </c>
      <c r="F64" s="43">
        <v>3111</v>
      </c>
      <c r="G64" s="42" t="s">
        <v>207</v>
      </c>
      <c r="H64" s="42">
        <v>97801.99</v>
      </c>
      <c r="I64" s="42">
        <v>0</v>
      </c>
      <c r="J64" s="42">
        <v>97801.99</v>
      </c>
      <c r="K64" s="42">
        <v>0</v>
      </c>
      <c r="L64" s="42">
        <v>62139</v>
      </c>
      <c r="M64" s="42">
        <v>62139</v>
      </c>
      <c r="N64" s="42">
        <v>62139</v>
      </c>
      <c r="O64" s="42">
        <v>35662.99</v>
      </c>
    </row>
    <row r="65" spans="1:15" x14ac:dyDescent="0.2">
      <c r="A65" s="43" t="s">
        <v>185</v>
      </c>
      <c r="B65" s="43" t="s">
        <v>231</v>
      </c>
      <c r="C65" s="43">
        <v>1</v>
      </c>
      <c r="D65" s="43" t="s">
        <v>190</v>
      </c>
      <c r="E65" s="43">
        <v>1</v>
      </c>
      <c r="F65" s="43">
        <v>3131</v>
      </c>
      <c r="G65" s="42" t="s">
        <v>234</v>
      </c>
      <c r="H65" s="42">
        <v>2597</v>
      </c>
      <c r="I65" s="42">
        <v>5000</v>
      </c>
      <c r="J65" s="42">
        <v>7597</v>
      </c>
      <c r="K65" s="42">
        <v>0</v>
      </c>
      <c r="L65" s="42">
        <v>6728</v>
      </c>
      <c r="M65" s="42">
        <v>6728</v>
      </c>
      <c r="N65" s="42">
        <v>6728</v>
      </c>
      <c r="O65" s="42">
        <v>869</v>
      </c>
    </row>
    <row r="66" spans="1:15" x14ac:dyDescent="0.2">
      <c r="A66" s="43" t="s">
        <v>185</v>
      </c>
      <c r="B66" s="43" t="s">
        <v>231</v>
      </c>
      <c r="C66" s="43">
        <v>1</v>
      </c>
      <c r="D66" s="43" t="s">
        <v>190</v>
      </c>
      <c r="E66" s="43">
        <v>2</v>
      </c>
      <c r="G66" s="42" t="s">
        <v>224</v>
      </c>
      <c r="H66" s="42">
        <v>5744.16</v>
      </c>
      <c r="I66" s="42">
        <v>12864</v>
      </c>
      <c r="J66" s="42">
        <v>18608.16</v>
      </c>
      <c r="K66" s="42">
        <v>0</v>
      </c>
      <c r="L66" s="42">
        <v>4808</v>
      </c>
      <c r="M66" s="42">
        <v>4808</v>
      </c>
      <c r="N66" s="42">
        <v>4808</v>
      </c>
      <c r="O66" s="42">
        <v>13800.16</v>
      </c>
    </row>
    <row r="67" spans="1:15" x14ac:dyDescent="0.2">
      <c r="A67" s="43" t="s">
        <v>185</v>
      </c>
      <c r="B67" s="43" t="s">
        <v>231</v>
      </c>
      <c r="C67" s="43">
        <v>1</v>
      </c>
      <c r="D67" s="43" t="s">
        <v>190</v>
      </c>
      <c r="E67" s="43">
        <v>2</v>
      </c>
      <c r="F67" s="43">
        <v>5151</v>
      </c>
      <c r="G67" s="42" t="s">
        <v>227</v>
      </c>
      <c r="H67" s="42">
        <v>5744.16</v>
      </c>
      <c r="I67" s="42">
        <v>0</v>
      </c>
      <c r="J67" s="42">
        <v>5744.16</v>
      </c>
      <c r="K67" s="42">
        <v>0</v>
      </c>
      <c r="L67" s="42">
        <v>1444</v>
      </c>
      <c r="M67" s="42">
        <v>1444</v>
      </c>
      <c r="N67" s="42">
        <v>1444</v>
      </c>
      <c r="O67" s="42">
        <v>4300.16</v>
      </c>
    </row>
    <row r="68" spans="1:15" x14ac:dyDescent="0.2">
      <c r="A68" s="43" t="s">
        <v>185</v>
      </c>
      <c r="B68" s="43" t="s">
        <v>231</v>
      </c>
      <c r="C68" s="43">
        <v>1</v>
      </c>
      <c r="D68" s="43" t="s">
        <v>190</v>
      </c>
      <c r="E68" s="43">
        <v>2</v>
      </c>
      <c r="F68" s="43">
        <v>5311</v>
      </c>
      <c r="G68" s="42" t="s">
        <v>235</v>
      </c>
      <c r="H68" s="42">
        <v>0</v>
      </c>
      <c r="I68" s="42">
        <v>12864</v>
      </c>
      <c r="J68" s="42">
        <v>12864</v>
      </c>
      <c r="K68" s="42">
        <v>0</v>
      </c>
      <c r="L68" s="42">
        <v>3364</v>
      </c>
      <c r="M68" s="42">
        <v>3364</v>
      </c>
      <c r="N68" s="42">
        <v>3364</v>
      </c>
      <c r="O68" s="42">
        <v>9500</v>
      </c>
    </row>
    <row r="69" spans="1:15" x14ac:dyDescent="0.2">
      <c r="A69" s="43" t="s">
        <v>185</v>
      </c>
      <c r="B69" s="43" t="s">
        <v>231</v>
      </c>
      <c r="C69" s="43">
        <v>4</v>
      </c>
      <c r="G69" s="42" t="s">
        <v>230</v>
      </c>
      <c r="H69" s="42">
        <v>31100</v>
      </c>
      <c r="I69" s="42">
        <v>0</v>
      </c>
      <c r="J69" s="42">
        <v>31100</v>
      </c>
      <c r="K69" s="42">
        <v>0</v>
      </c>
      <c r="L69" s="42">
        <v>15601</v>
      </c>
      <c r="M69" s="42">
        <v>15601</v>
      </c>
      <c r="N69" s="42">
        <v>15601</v>
      </c>
      <c r="O69" s="42">
        <v>15499</v>
      </c>
    </row>
    <row r="70" spans="1:15" x14ac:dyDescent="0.2">
      <c r="A70" s="43" t="s">
        <v>185</v>
      </c>
      <c r="B70" s="43" t="s">
        <v>231</v>
      </c>
      <c r="C70" s="43">
        <v>4</v>
      </c>
      <c r="D70" s="43" t="s">
        <v>190</v>
      </c>
      <c r="G70" s="42" t="s">
        <v>191</v>
      </c>
      <c r="H70" s="42">
        <v>31100</v>
      </c>
      <c r="I70" s="42">
        <v>0</v>
      </c>
      <c r="J70" s="42">
        <v>31100</v>
      </c>
      <c r="K70" s="42">
        <v>0</v>
      </c>
      <c r="L70" s="42">
        <v>15601</v>
      </c>
      <c r="M70" s="42">
        <v>15601</v>
      </c>
      <c r="N70" s="42">
        <v>15601</v>
      </c>
      <c r="O70" s="42">
        <v>15499</v>
      </c>
    </row>
    <row r="71" spans="1:15" x14ac:dyDescent="0.2">
      <c r="A71" s="43" t="s">
        <v>185</v>
      </c>
      <c r="B71" s="43" t="s">
        <v>231</v>
      </c>
      <c r="C71" s="43">
        <v>4</v>
      </c>
      <c r="D71" s="43" t="s">
        <v>190</v>
      </c>
      <c r="E71" s="43">
        <v>1</v>
      </c>
      <c r="G71" s="42" t="s">
        <v>192</v>
      </c>
      <c r="H71" s="42">
        <v>31100</v>
      </c>
      <c r="I71" s="42">
        <v>0</v>
      </c>
      <c r="J71" s="42">
        <v>31100</v>
      </c>
      <c r="K71" s="42">
        <v>0</v>
      </c>
      <c r="L71" s="42">
        <v>15601</v>
      </c>
      <c r="M71" s="42">
        <v>15601</v>
      </c>
      <c r="N71" s="42">
        <v>15601</v>
      </c>
      <c r="O71" s="42">
        <v>15499</v>
      </c>
    </row>
    <row r="72" spans="1:15" x14ac:dyDescent="0.2">
      <c r="A72" s="43" t="s">
        <v>185</v>
      </c>
      <c r="B72" s="43" t="s">
        <v>231</v>
      </c>
      <c r="C72" s="43">
        <v>4</v>
      </c>
      <c r="D72" s="43" t="s">
        <v>190</v>
      </c>
      <c r="E72" s="43">
        <v>1</v>
      </c>
      <c r="F72" s="43">
        <v>3141</v>
      </c>
      <c r="G72" s="42" t="s">
        <v>208</v>
      </c>
      <c r="H72" s="42">
        <v>15300</v>
      </c>
      <c r="I72" s="42">
        <v>0</v>
      </c>
      <c r="J72" s="42">
        <v>15300</v>
      </c>
      <c r="K72" s="42">
        <v>0</v>
      </c>
      <c r="L72" s="42">
        <v>2397</v>
      </c>
      <c r="M72" s="42">
        <v>2397</v>
      </c>
      <c r="N72" s="42">
        <v>2397</v>
      </c>
      <c r="O72" s="42">
        <v>12903</v>
      </c>
    </row>
    <row r="73" spans="1:15" x14ac:dyDescent="0.2">
      <c r="A73" s="43" t="s">
        <v>185</v>
      </c>
      <c r="B73" s="43" t="s">
        <v>231</v>
      </c>
      <c r="C73" s="43">
        <v>4</v>
      </c>
      <c r="D73" s="43" t="s">
        <v>190</v>
      </c>
      <c r="E73" s="43">
        <v>1</v>
      </c>
      <c r="F73" s="43">
        <v>3171</v>
      </c>
      <c r="G73" s="42" t="s">
        <v>236</v>
      </c>
      <c r="H73" s="42">
        <v>15800</v>
      </c>
      <c r="I73" s="42">
        <v>0</v>
      </c>
      <c r="J73" s="42">
        <v>15800</v>
      </c>
      <c r="K73" s="42">
        <v>0</v>
      </c>
      <c r="L73" s="42">
        <v>13204</v>
      </c>
      <c r="M73" s="42">
        <v>13204</v>
      </c>
      <c r="N73" s="42">
        <v>13204</v>
      </c>
      <c r="O73" s="42">
        <v>2596</v>
      </c>
    </row>
    <row r="74" spans="1:15" x14ac:dyDescent="0.2">
      <c r="A74" s="43" t="s">
        <v>185</v>
      </c>
      <c r="B74" s="43" t="s">
        <v>237</v>
      </c>
      <c r="G74" s="42" t="s">
        <v>238</v>
      </c>
      <c r="H74" s="42">
        <v>515217.95</v>
      </c>
      <c r="I74" s="42">
        <v>-24743.24</v>
      </c>
      <c r="J74" s="42">
        <v>490474.71</v>
      </c>
      <c r="K74" s="42">
        <v>0</v>
      </c>
      <c r="L74" s="42">
        <v>387591.79</v>
      </c>
      <c r="M74" s="42">
        <v>387591.79</v>
      </c>
      <c r="N74" s="42">
        <v>387591.79</v>
      </c>
      <c r="O74" s="42">
        <v>102882.92</v>
      </c>
    </row>
    <row r="75" spans="1:15" x14ac:dyDescent="0.2">
      <c r="A75" s="43" t="s">
        <v>185</v>
      </c>
      <c r="B75" s="43" t="s">
        <v>237</v>
      </c>
      <c r="C75" s="43">
        <v>1</v>
      </c>
      <c r="G75" s="42" t="s">
        <v>189</v>
      </c>
      <c r="H75" s="42">
        <v>515217.95</v>
      </c>
      <c r="I75" s="42">
        <v>-24743.24</v>
      </c>
      <c r="J75" s="42">
        <v>490474.71</v>
      </c>
      <c r="K75" s="42">
        <v>0</v>
      </c>
      <c r="L75" s="42">
        <v>387591.79</v>
      </c>
      <c r="M75" s="42">
        <v>387591.79</v>
      </c>
      <c r="N75" s="42">
        <v>387591.79</v>
      </c>
      <c r="O75" s="42">
        <v>102882.92</v>
      </c>
    </row>
    <row r="76" spans="1:15" x14ac:dyDescent="0.2">
      <c r="A76" s="43" t="s">
        <v>185</v>
      </c>
      <c r="B76" s="43" t="s">
        <v>237</v>
      </c>
      <c r="C76" s="43">
        <v>1</v>
      </c>
      <c r="D76" s="43" t="s">
        <v>190</v>
      </c>
      <c r="G76" s="42" t="s">
        <v>191</v>
      </c>
      <c r="H76" s="42">
        <v>515217.95</v>
      </c>
      <c r="I76" s="42">
        <v>-24743.24</v>
      </c>
      <c r="J76" s="42">
        <v>490474.71</v>
      </c>
      <c r="K76" s="42">
        <v>0</v>
      </c>
      <c r="L76" s="42">
        <v>387591.79</v>
      </c>
      <c r="M76" s="42">
        <v>387591.79</v>
      </c>
      <c r="N76" s="42">
        <v>387591.79</v>
      </c>
      <c r="O76" s="42">
        <v>102882.92</v>
      </c>
    </row>
    <row r="77" spans="1:15" x14ac:dyDescent="0.2">
      <c r="A77" s="43" t="s">
        <v>185</v>
      </c>
      <c r="B77" s="43" t="s">
        <v>237</v>
      </c>
      <c r="C77" s="43">
        <v>1</v>
      </c>
      <c r="D77" s="43" t="s">
        <v>190</v>
      </c>
      <c r="E77" s="43">
        <v>1</v>
      </c>
      <c r="G77" s="42" t="s">
        <v>192</v>
      </c>
      <c r="H77" s="42">
        <v>515217.95</v>
      </c>
      <c r="I77" s="42">
        <v>-24743.24</v>
      </c>
      <c r="J77" s="42">
        <v>490474.71</v>
      </c>
      <c r="K77" s="42">
        <v>0</v>
      </c>
      <c r="L77" s="42">
        <v>387591.79</v>
      </c>
      <c r="M77" s="42">
        <v>387591.79</v>
      </c>
      <c r="N77" s="42">
        <v>387591.79</v>
      </c>
      <c r="O77" s="42">
        <v>102882.92</v>
      </c>
    </row>
    <row r="78" spans="1:15" x14ac:dyDescent="0.2">
      <c r="A78" s="43" t="s">
        <v>185</v>
      </c>
      <c r="B78" s="43" t="s">
        <v>237</v>
      </c>
      <c r="C78" s="43">
        <v>1</v>
      </c>
      <c r="D78" s="43" t="s">
        <v>190</v>
      </c>
      <c r="E78" s="43">
        <v>1</v>
      </c>
      <c r="F78" s="43">
        <v>2731</v>
      </c>
      <c r="G78" s="42" t="s">
        <v>239</v>
      </c>
      <c r="H78" s="42">
        <v>47446.23</v>
      </c>
      <c r="I78" s="42">
        <v>-44749.23</v>
      </c>
      <c r="J78" s="42">
        <v>2697</v>
      </c>
      <c r="K78" s="42">
        <v>0</v>
      </c>
      <c r="L78" s="42">
        <v>2697</v>
      </c>
      <c r="M78" s="42">
        <v>2697</v>
      </c>
      <c r="N78" s="42">
        <v>2697</v>
      </c>
      <c r="O78" s="42">
        <v>0</v>
      </c>
    </row>
    <row r="79" spans="1:15" x14ac:dyDescent="0.2">
      <c r="A79" s="43" t="s">
        <v>185</v>
      </c>
      <c r="B79" s="43" t="s">
        <v>237</v>
      </c>
      <c r="C79" s="43">
        <v>1</v>
      </c>
      <c r="D79" s="43" t="s">
        <v>190</v>
      </c>
      <c r="E79" s="43">
        <v>1</v>
      </c>
      <c r="F79" s="43">
        <v>4411</v>
      </c>
      <c r="G79" s="42" t="s">
        <v>240</v>
      </c>
      <c r="H79" s="42">
        <v>310928.90000000002</v>
      </c>
      <c r="I79" s="42">
        <v>20005.990000000002</v>
      </c>
      <c r="J79" s="42">
        <v>330934.89</v>
      </c>
      <c r="K79" s="42">
        <v>0</v>
      </c>
      <c r="L79" s="42">
        <v>243362.69</v>
      </c>
      <c r="M79" s="42">
        <v>243362.69</v>
      </c>
      <c r="N79" s="42">
        <v>243362.69</v>
      </c>
      <c r="O79" s="42">
        <v>87572.2</v>
      </c>
    </row>
    <row r="80" spans="1:15" x14ac:dyDescent="0.2">
      <c r="A80" s="43" t="s">
        <v>185</v>
      </c>
      <c r="B80" s="43" t="s">
        <v>237</v>
      </c>
      <c r="C80" s="43">
        <v>1</v>
      </c>
      <c r="D80" s="43" t="s">
        <v>190</v>
      </c>
      <c r="E80" s="43">
        <v>1</v>
      </c>
      <c r="F80" s="43">
        <v>4414</v>
      </c>
      <c r="G80" s="42" t="s">
        <v>241</v>
      </c>
      <c r="H80" s="42">
        <v>156842.82</v>
      </c>
      <c r="I80" s="42">
        <v>0</v>
      </c>
      <c r="J80" s="42">
        <v>156842.82</v>
      </c>
      <c r="K80" s="42">
        <v>0</v>
      </c>
      <c r="L80" s="42">
        <v>141532.1</v>
      </c>
      <c r="M80" s="42">
        <v>141532.1</v>
      </c>
      <c r="N80" s="42">
        <v>141532.1</v>
      </c>
      <c r="O80" s="42">
        <v>15310.72</v>
      </c>
    </row>
    <row r="81" spans="1:15" x14ac:dyDescent="0.2">
      <c r="A81" s="43" t="s">
        <v>185</v>
      </c>
      <c r="B81" s="43" t="s">
        <v>242</v>
      </c>
      <c r="G81" s="42" t="s">
        <v>243</v>
      </c>
      <c r="H81" s="42">
        <v>347000</v>
      </c>
      <c r="I81" s="42">
        <v>-6796.57</v>
      </c>
      <c r="J81" s="42">
        <v>340203.43</v>
      </c>
      <c r="K81" s="42">
        <v>0</v>
      </c>
      <c r="L81" s="42">
        <v>235899.43</v>
      </c>
      <c r="M81" s="42">
        <v>235899.43</v>
      </c>
      <c r="N81" s="42">
        <v>235899.43</v>
      </c>
      <c r="O81" s="42">
        <v>104304</v>
      </c>
    </row>
    <row r="82" spans="1:15" x14ac:dyDescent="0.2">
      <c r="A82" s="43" t="s">
        <v>185</v>
      </c>
      <c r="B82" s="43" t="s">
        <v>242</v>
      </c>
      <c r="C82" s="43">
        <v>1</v>
      </c>
      <c r="G82" s="42" t="s">
        <v>189</v>
      </c>
      <c r="H82" s="42">
        <v>347000</v>
      </c>
      <c r="I82" s="42">
        <v>-6796.57</v>
      </c>
      <c r="J82" s="42">
        <v>340203.43</v>
      </c>
      <c r="K82" s="42">
        <v>0</v>
      </c>
      <c r="L82" s="42">
        <v>235899.43</v>
      </c>
      <c r="M82" s="42">
        <v>235899.43</v>
      </c>
      <c r="N82" s="42">
        <v>235899.43</v>
      </c>
      <c r="O82" s="42">
        <v>104304</v>
      </c>
    </row>
    <row r="83" spans="1:15" x14ac:dyDescent="0.2">
      <c r="A83" s="43" t="s">
        <v>185</v>
      </c>
      <c r="B83" s="43" t="s">
        <v>242</v>
      </c>
      <c r="C83" s="43">
        <v>1</v>
      </c>
      <c r="D83" s="43" t="s">
        <v>190</v>
      </c>
      <c r="G83" s="42" t="s">
        <v>191</v>
      </c>
      <c r="H83" s="42">
        <v>347000</v>
      </c>
      <c r="I83" s="42">
        <v>-6796.57</v>
      </c>
      <c r="J83" s="42">
        <v>340203.43</v>
      </c>
      <c r="K83" s="42">
        <v>0</v>
      </c>
      <c r="L83" s="42">
        <v>235899.43</v>
      </c>
      <c r="M83" s="42">
        <v>235899.43</v>
      </c>
      <c r="N83" s="42">
        <v>235899.43</v>
      </c>
      <c r="O83" s="42">
        <v>104304</v>
      </c>
    </row>
    <row r="84" spans="1:15" x14ac:dyDescent="0.2">
      <c r="A84" s="43" t="s">
        <v>185</v>
      </c>
      <c r="B84" s="43" t="s">
        <v>242</v>
      </c>
      <c r="C84" s="43">
        <v>1</v>
      </c>
      <c r="D84" s="43" t="s">
        <v>190</v>
      </c>
      <c r="E84" s="43">
        <v>1</v>
      </c>
      <c r="G84" s="42" t="s">
        <v>192</v>
      </c>
      <c r="H84" s="42">
        <v>302000</v>
      </c>
      <c r="I84" s="42">
        <v>-6796.57</v>
      </c>
      <c r="J84" s="42">
        <v>295203.43</v>
      </c>
      <c r="K84" s="42">
        <v>0</v>
      </c>
      <c r="L84" s="42">
        <v>221163.43</v>
      </c>
      <c r="M84" s="42">
        <v>221163.43</v>
      </c>
      <c r="N84" s="42">
        <v>221163.43</v>
      </c>
      <c r="O84" s="42">
        <v>74040</v>
      </c>
    </row>
    <row r="85" spans="1:15" x14ac:dyDescent="0.2">
      <c r="A85" s="43" t="s">
        <v>185</v>
      </c>
      <c r="B85" s="43" t="s">
        <v>242</v>
      </c>
      <c r="C85" s="43">
        <v>1</v>
      </c>
      <c r="D85" s="43" t="s">
        <v>190</v>
      </c>
      <c r="E85" s="43">
        <v>1</v>
      </c>
      <c r="F85" s="43">
        <v>1212</v>
      </c>
      <c r="G85" s="42" t="s">
        <v>194</v>
      </c>
      <c r="H85" s="42">
        <v>288000</v>
      </c>
      <c r="I85" s="42">
        <v>7203.43</v>
      </c>
      <c r="J85" s="42">
        <v>295203.43</v>
      </c>
      <c r="K85" s="42">
        <v>0</v>
      </c>
      <c r="L85" s="42">
        <v>221163.43</v>
      </c>
      <c r="M85" s="42">
        <v>221163.43</v>
      </c>
      <c r="N85" s="42">
        <v>221163.43</v>
      </c>
      <c r="O85" s="42">
        <v>74040</v>
      </c>
    </row>
    <row r="86" spans="1:15" x14ac:dyDescent="0.2">
      <c r="A86" s="43" t="s">
        <v>185</v>
      </c>
      <c r="B86" s="43" t="s">
        <v>242</v>
      </c>
      <c r="C86" s="43">
        <v>1</v>
      </c>
      <c r="D86" s="43" t="s">
        <v>190</v>
      </c>
      <c r="E86" s="43">
        <v>1</v>
      </c>
      <c r="F86" s="43">
        <v>2613</v>
      </c>
      <c r="G86" s="42" t="s">
        <v>205</v>
      </c>
      <c r="H86" s="42">
        <v>14000</v>
      </c>
      <c r="I86" s="42">
        <v>-14000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">
      <c r="A87" s="43" t="s">
        <v>185</v>
      </c>
      <c r="B87" s="43" t="s">
        <v>242</v>
      </c>
      <c r="C87" s="43">
        <v>1</v>
      </c>
      <c r="D87" s="43" t="s">
        <v>190</v>
      </c>
      <c r="E87" s="43">
        <v>2</v>
      </c>
      <c r="G87" s="42" t="s">
        <v>224</v>
      </c>
      <c r="H87" s="42">
        <v>45000</v>
      </c>
      <c r="I87" s="42">
        <v>0</v>
      </c>
      <c r="J87" s="42">
        <v>45000</v>
      </c>
      <c r="K87" s="42">
        <v>0</v>
      </c>
      <c r="L87" s="42">
        <v>14736</v>
      </c>
      <c r="M87" s="42">
        <v>14736</v>
      </c>
      <c r="N87" s="42">
        <v>14736</v>
      </c>
      <c r="O87" s="42">
        <v>30264</v>
      </c>
    </row>
    <row r="88" spans="1:15" x14ac:dyDescent="0.2">
      <c r="A88" s="43" t="s">
        <v>185</v>
      </c>
      <c r="B88" s="43" t="s">
        <v>242</v>
      </c>
      <c r="C88" s="43">
        <v>1</v>
      </c>
      <c r="D88" s="43" t="s">
        <v>190</v>
      </c>
      <c r="E88" s="43">
        <v>2</v>
      </c>
      <c r="F88" s="43">
        <v>5211</v>
      </c>
      <c r="G88" s="42" t="s">
        <v>244</v>
      </c>
      <c r="H88" s="42">
        <v>45000</v>
      </c>
      <c r="I88" s="42">
        <v>0</v>
      </c>
      <c r="J88" s="42">
        <v>45000</v>
      </c>
      <c r="K88" s="42">
        <v>0</v>
      </c>
      <c r="L88" s="42">
        <v>14736</v>
      </c>
      <c r="M88" s="42">
        <v>14736</v>
      </c>
      <c r="N88" s="42">
        <v>14736</v>
      </c>
      <c r="O88" s="42">
        <v>30264</v>
      </c>
    </row>
    <row r="89" spans="1:15" x14ac:dyDescent="0.2">
      <c r="A89" s="43" t="s">
        <v>185</v>
      </c>
      <c r="B89" s="43" t="s">
        <v>245</v>
      </c>
      <c r="G89" s="42" t="s">
        <v>246</v>
      </c>
      <c r="H89" s="42">
        <v>807132.2</v>
      </c>
      <c r="I89" s="42">
        <v>-78031.91</v>
      </c>
      <c r="J89" s="42">
        <v>729100.29</v>
      </c>
      <c r="K89" s="42">
        <v>0</v>
      </c>
      <c r="L89" s="42">
        <v>506426.69</v>
      </c>
      <c r="M89" s="42">
        <v>506426.69</v>
      </c>
      <c r="N89" s="42">
        <v>506426.69</v>
      </c>
      <c r="O89" s="42">
        <v>222673.6</v>
      </c>
    </row>
    <row r="90" spans="1:15" x14ac:dyDescent="0.2">
      <c r="A90" s="43" t="s">
        <v>185</v>
      </c>
      <c r="B90" s="43" t="s">
        <v>245</v>
      </c>
      <c r="C90" s="43">
        <v>1</v>
      </c>
      <c r="G90" s="42" t="s">
        <v>189</v>
      </c>
      <c r="H90" s="42">
        <v>747132.2</v>
      </c>
      <c r="I90" s="42">
        <v>-78031.91</v>
      </c>
      <c r="J90" s="42">
        <v>669100.29</v>
      </c>
      <c r="K90" s="42">
        <v>0</v>
      </c>
      <c r="L90" s="42">
        <v>506426.69</v>
      </c>
      <c r="M90" s="42">
        <v>506426.69</v>
      </c>
      <c r="N90" s="42">
        <v>506426.69</v>
      </c>
      <c r="O90" s="42">
        <v>162673.60000000001</v>
      </c>
    </row>
    <row r="91" spans="1:15" x14ac:dyDescent="0.2">
      <c r="A91" s="43" t="s">
        <v>185</v>
      </c>
      <c r="B91" s="43" t="s">
        <v>245</v>
      </c>
      <c r="C91" s="43">
        <v>1</v>
      </c>
      <c r="D91" s="43" t="s">
        <v>190</v>
      </c>
      <c r="G91" s="42" t="s">
        <v>191</v>
      </c>
      <c r="H91" s="42">
        <v>747132.2</v>
      </c>
      <c r="I91" s="42">
        <v>-78031.91</v>
      </c>
      <c r="J91" s="42">
        <v>669100.29</v>
      </c>
      <c r="K91" s="42">
        <v>0</v>
      </c>
      <c r="L91" s="42">
        <v>506426.69</v>
      </c>
      <c r="M91" s="42">
        <v>506426.69</v>
      </c>
      <c r="N91" s="42">
        <v>506426.69</v>
      </c>
      <c r="O91" s="42">
        <v>162673.60000000001</v>
      </c>
    </row>
    <row r="92" spans="1:15" x14ac:dyDescent="0.2">
      <c r="A92" s="43" t="s">
        <v>185</v>
      </c>
      <c r="B92" s="43" t="s">
        <v>245</v>
      </c>
      <c r="C92" s="43">
        <v>1</v>
      </c>
      <c r="D92" s="43" t="s">
        <v>190</v>
      </c>
      <c r="E92" s="43">
        <v>1</v>
      </c>
      <c r="G92" s="42" t="s">
        <v>192</v>
      </c>
      <c r="H92" s="42">
        <v>747132.2</v>
      </c>
      <c r="I92" s="42">
        <v>-78031.91</v>
      </c>
      <c r="J92" s="42">
        <v>669100.29</v>
      </c>
      <c r="K92" s="42">
        <v>0</v>
      </c>
      <c r="L92" s="42">
        <v>506426.69</v>
      </c>
      <c r="M92" s="42">
        <v>506426.69</v>
      </c>
      <c r="N92" s="42">
        <v>506426.69</v>
      </c>
      <c r="O92" s="42">
        <v>162673.60000000001</v>
      </c>
    </row>
    <row r="93" spans="1:15" x14ac:dyDescent="0.2">
      <c r="A93" s="43" t="s">
        <v>185</v>
      </c>
      <c r="B93" s="43" t="s">
        <v>245</v>
      </c>
      <c r="C93" s="43">
        <v>1</v>
      </c>
      <c r="D93" s="43" t="s">
        <v>190</v>
      </c>
      <c r="E93" s="43">
        <v>1</v>
      </c>
      <c r="F93" s="43">
        <v>1212</v>
      </c>
      <c r="G93" s="42" t="s">
        <v>194</v>
      </c>
      <c r="H93" s="42">
        <v>532486</v>
      </c>
      <c r="I93" s="42">
        <v>52441.01</v>
      </c>
      <c r="J93" s="42">
        <v>584927.01</v>
      </c>
      <c r="K93" s="42">
        <v>0</v>
      </c>
      <c r="L93" s="42">
        <v>438209.41</v>
      </c>
      <c r="M93" s="42">
        <v>438209.41</v>
      </c>
      <c r="N93" s="42">
        <v>438209.41</v>
      </c>
      <c r="O93" s="42">
        <v>146717.6</v>
      </c>
    </row>
    <row r="94" spans="1:15" x14ac:dyDescent="0.2">
      <c r="A94" s="43" t="s">
        <v>185</v>
      </c>
      <c r="B94" s="43" t="s">
        <v>245</v>
      </c>
      <c r="C94" s="43">
        <v>1</v>
      </c>
      <c r="D94" s="43" t="s">
        <v>190</v>
      </c>
      <c r="E94" s="43">
        <v>1</v>
      </c>
      <c r="F94" s="43">
        <v>2731</v>
      </c>
      <c r="G94" s="42" t="s">
        <v>239</v>
      </c>
      <c r="H94" s="42">
        <v>195146.2</v>
      </c>
      <c r="I94" s="42">
        <v>-113371.8</v>
      </c>
      <c r="J94" s="42">
        <v>81774.399999999994</v>
      </c>
      <c r="K94" s="42">
        <v>0</v>
      </c>
      <c r="L94" s="42">
        <v>65818.399999999994</v>
      </c>
      <c r="M94" s="42">
        <v>65818.399999999994</v>
      </c>
      <c r="N94" s="42">
        <v>65818.399999999994</v>
      </c>
      <c r="O94" s="42">
        <v>15956</v>
      </c>
    </row>
    <row r="95" spans="1:15" x14ac:dyDescent="0.2">
      <c r="A95" s="43" t="s">
        <v>185</v>
      </c>
      <c r="B95" s="43" t="s">
        <v>245</v>
      </c>
      <c r="C95" s="43">
        <v>1</v>
      </c>
      <c r="D95" s="43" t="s">
        <v>190</v>
      </c>
      <c r="E95" s="43">
        <v>1</v>
      </c>
      <c r="F95" s="43">
        <v>4411</v>
      </c>
      <c r="G95" s="42" t="s">
        <v>240</v>
      </c>
      <c r="H95" s="42">
        <v>19500</v>
      </c>
      <c r="I95" s="42">
        <v>-17101.12</v>
      </c>
      <c r="J95" s="42">
        <v>2398.88</v>
      </c>
      <c r="K95" s="42">
        <v>0</v>
      </c>
      <c r="L95" s="42">
        <v>2398.88</v>
      </c>
      <c r="M95" s="42">
        <v>2398.88</v>
      </c>
      <c r="N95" s="42">
        <v>2398.88</v>
      </c>
      <c r="O95" s="42">
        <v>0</v>
      </c>
    </row>
    <row r="96" spans="1:15" x14ac:dyDescent="0.2">
      <c r="A96" s="43" t="s">
        <v>185</v>
      </c>
      <c r="B96" s="43" t="s">
        <v>245</v>
      </c>
      <c r="C96" s="43">
        <v>6</v>
      </c>
      <c r="G96" s="42" t="s">
        <v>247</v>
      </c>
      <c r="H96" s="42">
        <v>60000</v>
      </c>
      <c r="I96" s="42">
        <v>0</v>
      </c>
      <c r="J96" s="42">
        <v>60000</v>
      </c>
      <c r="K96" s="42">
        <v>0</v>
      </c>
      <c r="L96" s="42">
        <v>0</v>
      </c>
      <c r="M96" s="42">
        <v>0</v>
      </c>
      <c r="N96" s="42">
        <v>0</v>
      </c>
      <c r="O96" s="42">
        <v>60000</v>
      </c>
    </row>
    <row r="97" spans="1:15" x14ac:dyDescent="0.2">
      <c r="A97" s="43" t="s">
        <v>185</v>
      </c>
      <c r="B97" s="43" t="s">
        <v>245</v>
      </c>
      <c r="C97" s="43">
        <v>6</v>
      </c>
      <c r="D97" s="43" t="s">
        <v>190</v>
      </c>
      <c r="G97" s="42" t="s">
        <v>191</v>
      </c>
      <c r="H97" s="42">
        <v>60000</v>
      </c>
      <c r="I97" s="42">
        <v>0</v>
      </c>
      <c r="J97" s="42">
        <v>60000</v>
      </c>
      <c r="K97" s="42">
        <v>0</v>
      </c>
      <c r="L97" s="42">
        <v>0</v>
      </c>
      <c r="M97" s="42">
        <v>0</v>
      </c>
      <c r="N97" s="42">
        <v>0</v>
      </c>
      <c r="O97" s="42">
        <v>60000</v>
      </c>
    </row>
    <row r="98" spans="1:15" x14ac:dyDescent="0.2">
      <c r="A98" s="43" t="s">
        <v>185</v>
      </c>
      <c r="B98" s="43" t="s">
        <v>245</v>
      </c>
      <c r="C98" s="43">
        <v>6</v>
      </c>
      <c r="D98" s="43" t="s">
        <v>190</v>
      </c>
      <c r="E98" s="43">
        <v>1</v>
      </c>
      <c r="G98" s="42" t="s">
        <v>192</v>
      </c>
      <c r="H98" s="42">
        <v>60000</v>
      </c>
      <c r="I98" s="42">
        <v>0</v>
      </c>
      <c r="J98" s="42">
        <v>60000</v>
      </c>
      <c r="K98" s="42">
        <v>0</v>
      </c>
      <c r="L98" s="42">
        <v>0</v>
      </c>
      <c r="M98" s="42">
        <v>0</v>
      </c>
      <c r="N98" s="42">
        <v>0</v>
      </c>
      <c r="O98" s="42">
        <v>60000</v>
      </c>
    </row>
    <row r="99" spans="1:15" x14ac:dyDescent="0.2">
      <c r="A99" s="43" t="s">
        <v>185</v>
      </c>
      <c r="B99" s="43" t="s">
        <v>245</v>
      </c>
      <c r="C99" s="43">
        <v>6</v>
      </c>
      <c r="D99" s="43" t="s">
        <v>190</v>
      </c>
      <c r="E99" s="43">
        <v>1</v>
      </c>
      <c r="F99" s="43">
        <v>2731</v>
      </c>
      <c r="G99" s="42" t="s">
        <v>239</v>
      </c>
      <c r="H99" s="42">
        <v>60000</v>
      </c>
      <c r="I99" s="42">
        <v>0</v>
      </c>
      <c r="J99" s="42">
        <v>60000</v>
      </c>
      <c r="K99" s="42">
        <v>0</v>
      </c>
      <c r="L99" s="42">
        <v>0</v>
      </c>
      <c r="M99" s="42">
        <v>0</v>
      </c>
      <c r="N99" s="42">
        <v>0</v>
      </c>
      <c r="O99" s="42">
        <v>60000</v>
      </c>
    </row>
    <row r="100" spans="1:15" x14ac:dyDescent="0.2">
      <c r="A100" s="43" t="s">
        <v>185</v>
      </c>
      <c r="B100" s="43" t="s">
        <v>248</v>
      </c>
      <c r="G100" s="42" t="s">
        <v>249</v>
      </c>
      <c r="H100" s="42">
        <v>252000</v>
      </c>
      <c r="I100" s="42">
        <v>0</v>
      </c>
      <c r="J100" s="42">
        <v>252000</v>
      </c>
      <c r="K100" s="42">
        <v>0</v>
      </c>
      <c r="L100" s="42">
        <v>97000</v>
      </c>
      <c r="M100" s="42">
        <v>97000</v>
      </c>
      <c r="N100" s="42">
        <v>97000</v>
      </c>
      <c r="O100" s="42">
        <v>155000</v>
      </c>
    </row>
    <row r="101" spans="1:15" x14ac:dyDescent="0.2">
      <c r="A101" s="43" t="s">
        <v>185</v>
      </c>
      <c r="B101" s="43" t="s">
        <v>248</v>
      </c>
      <c r="C101" s="43">
        <v>1</v>
      </c>
      <c r="G101" s="42" t="s">
        <v>189</v>
      </c>
      <c r="H101" s="42">
        <v>252000</v>
      </c>
      <c r="I101" s="42">
        <v>0</v>
      </c>
      <c r="J101" s="42">
        <v>252000</v>
      </c>
      <c r="K101" s="42">
        <v>0</v>
      </c>
      <c r="L101" s="42">
        <v>97000</v>
      </c>
      <c r="M101" s="42">
        <v>97000</v>
      </c>
      <c r="N101" s="42">
        <v>97000</v>
      </c>
      <c r="O101" s="42">
        <v>155000</v>
      </c>
    </row>
    <row r="102" spans="1:15" x14ac:dyDescent="0.2">
      <c r="A102" s="43" t="s">
        <v>185</v>
      </c>
      <c r="B102" s="43" t="s">
        <v>248</v>
      </c>
      <c r="C102" s="43">
        <v>1</v>
      </c>
      <c r="D102" s="43" t="s">
        <v>190</v>
      </c>
      <c r="G102" s="42" t="s">
        <v>191</v>
      </c>
      <c r="H102" s="42">
        <v>252000</v>
      </c>
      <c r="I102" s="42">
        <v>0</v>
      </c>
      <c r="J102" s="42">
        <v>252000</v>
      </c>
      <c r="K102" s="42">
        <v>0</v>
      </c>
      <c r="L102" s="42">
        <v>97000</v>
      </c>
      <c r="M102" s="42">
        <v>97000</v>
      </c>
      <c r="N102" s="42">
        <v>97000</v>
      </c>
      <c r="O102" s="42">
        <v>155000</v>
      </c>
    </row>
    <row r="103" spans="1:15" x14ac:dyDescent="0.2">
      <c r="A103" s="43" t="s">
        <v>185</v>
      </c>
      <c r="B103" s="43" t="s">
        <v>248</v>
      </c>
      <c r="C103" s="43">
        <v>1</v>
      </c>
      <c r="D103" s="43" t="s">
        <v>190</v>
      </c>
      <c r="E103" s="43">
        <v>1</v>
      </c>
      <c r="G103" s="42" t="s">
        <v>192</v>
      </c>
      <c r="H103" s="42">
        <v>252000</v>
      </c>
      <c r="I103" s="42">
        <v>0</v>
      </c>
      <c r="J103" s="42">
        <v>252000</v>
      </c>
      <c r="K103" s="42">
        <v>0</v>
      </c>
      <c r="L103" s="42">
        <v>97000</v>
      </c>
      <c r="M103" s="42">
        <v>97000</v>
      </c>
      <c r="N103" s="42">
        <v>97000</v>
      </c>
      <c r="O103" s="42">
        <v>155000</v>
      </c>
    </row>
    <row r="104" spans="1:15" x14ac:dyDescent="0.2">
      <c r="A104" s="43" t="s">
        <v>185</v>
      </c>
      <c r="B104" s="43" t="s">
        <v>248</v>
      </c>
      <c r="C104" s="43">
        <v>1</v>
      </c>
      <c r="D104" s="43" t="s">
        <v>190</v>
      </c>
      <c r="E104" s="43">
        <v>1</v>
      </c>
      <c r="F104" s="43">
        <v>4421</v>
      </c>
      <c r="G104" s="42" t="s">
        <v>249</v>
      </c>
      <c r="H104" s="42">
        <v>252000</v>
      </c>
      <c r="I104" s="42">
        <v>0</v>
      </c>
      <c r="J104" s="42">
        <v>252000</v>
      </c>
      <c r="K104" s="42">
        <v>0</v>
      </c>
      <c r="L104" s="42">
        <v>97000</v>
      </c>
      <c r="M104" s="42">
        <v>97000</v>
      </c>
      <c r="N104" s="42">
        <v>97000</v>
      </c>
      <c r="O104" s="42">
        <v>155000</v>
      </c>
    </row>
    <row r="105" spans="1:15" x14ac:dyDescent="0.2">
      <c r="A105" s="43" t="s">
        <v>185</v>
      </c>
      <c r="B105" s="43" t="s">
        <v>250</v>
      </c>
      <c r="G105" s="42" t="s">
        <v>251</v>
      </c>
      <c r="H105" s="42">
        <v>252822.63</v>
      </c>
      <c r="I105" s="42">
        <v>-50970.1</v>
      </c>
      <c r="J105" s="42">
        <v>201852.53</v>
      </c>
      <c r="K105" s="42">
        <v>0</v>
      </c>
      <c r="L105" s="42">
        <v>144062.42000000001</v>
      </c>
      <c r="M105" s="42">
        <v>144062.42000000001</v>
      </c>
      <c r="N105" s="42">
        <v>144062.42000000001</v>
      </c>
      <c r="O105" s="42">
        <v>57790.11</v>
      </c>
    </row>
    <row r="106" spans="1:15" x14ac:dyDescent="0.2">
      <c r="A106" s="43" t="s">
        <v>185</v>
      </c>
      <c r="B106" s="43" t="s">
        <v>250</v>
      </c>
      <c r="C106" s="43">
        <v>1</v>
      </c>
      <c r="G106" s="42" t="s">
        <v>189</v>
      </c>
      <c r="H106" s="42">
        <v>252822.63</v>
      </c>
      <c r="I106" s="42">
        <v>-50970.1</v>
      </c>
      <c r="J106" s="42">
        <v>201852.53</v>
      </c>
      <c r="K106" s="42">
        <v>0</v>
      </c>
      <c r="L106" s="42">
        <v>144062.42000000001</v>
      </c>
      <c r="M106" s="42">
        <v>144062.42000000001</v>
      </c>
      <c r="N106" s="42">
        <v>144062.42000000001</v>
      </c>
      <c r="O106" s="42">
        <v>57790.11</v>
      </c>
    </row>
    <row r="107" spans="1:15" x14ac:dyDescent="0.2">
      <c r="A107" s="43" t="s">
        <v>185</v>
      </c>
      <c r="B107" s="43" t="s">
        <v>250</v>
      </c>
      <c r="C107" s="43">
        <v>1</v>
      </c>
      <c r="D107" s="43" t="s">
        <v>190</v>
      </c>
      <c r="G107" s="42" t="s">
        <v>191</v>
      </c>
      <c r="H107" s="42">
        <v>252822.63</v>
      </c>
      <c r="I107" s="42">
        <v>-50970.1</v>
      </c>
      <c r="J107" s="42">
        <v>201852.53</v>
      </c>
      <c r="K107" s="42">
        <v>0</v>
      </c>
      <c r="L107" s="42">
        <v>144062.42000000001</v>
      </c>
      <c r="M107" s="42">
        <v>144062.42000000001</v>
      </c>
      <c r="N107" s="42">
        <v>144062.42000000001</v>
      </c>
      <c r="O107" s="42">
        <v>57790.11</v>
      </c>
    </row>
    <row r="108" spans="1:15" x14ac:dyDescent="0.2">
      <c r="A108" s="43" t="s">
        <v>185</v>
      </c>
      <c r="B108" s="43" t="s">
        <v>250</v>
      </c>
      <c r="C108" s="43">
        <v>1</v>
      </c>
      <c r="D108" s="43" t="s">
        <v>190</v>
      </c>
      <c r="E108" s="43">
        <v>1</v>
      </c>
      <c r="G108" s="42" t="s">
        <v>192</v>
      </c>
      <c r="H108" s="42">
        <v>252822.63</v>
      </c>
      <c r="I108" s="42">
        <v>-50970.1</v>
      </c>
      <c r="J108" s="42">
        <v>201852.53</v>
      </c>
      <c r="K108" s="42">
        <v>0</v>
      </c>
      <c r="L108" s="42">
        <v>144062.42000000001</v>
      </c>
      <c r="M108" s="42">
        <v>144062.42000000001</v>
      </c>
      <c r="N108" s="42">
        <v>144062.42000000001</v>
      </c>
      <c r="O108" s="42">
        <v>57790.11</v>
      </c>
    </row>
    <row r="109" spans="1:15" x14ac:dyDescent="0.2">
      <c r="A109" s="43" t="s">
        <v>185</v>
      </c>
      <c r="B109" s="43" t="s">
        <v>250</v>
      </c>
      <c r="C109" s="43">
        <v>1</v>
      </c>
      <c r="D109" s="43" t="s">
        <v>190</v>
      </c>
      <c r="E109" s="43">
        <v>1</v>
      </c>
      <c r="F109" s="43">
        <v>2613</v>
      </c>
      <c r="G109" s="42" t="s">
        <v>205</v>
      </c>
      <c r="H109" s="42">
        <v>16200</v>
      </c>
      <c r="I109" s="42">
        <v>-16200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">
      <c r="A110" s="43" t="s">
        <v>185</v>
      </c>
      <c r="B110" s="43" t="s">
        <v>250</v>
      </c>
      <c r="C110" s="43">
        <v>1</v>
      </c>
      <c r="D110" s="43" t="s">
        <v>190</v>
      </c>
      <c r="E110" s="43">
        <v>1</v>
      </c>
      <c r="F110" s="43">
        <v>3511</v>
      </c>
      <c r="G110" s="42" t="s">
        <v>212</v>
      </c>
      <c r="H110" s="42">
        <v>229422.63</v>
      </c>
      <c r="I110" s="42">
        <v>-47045.82</v>
      </c>
      <c r="J110" s="42">
        <v>182376.81</v>
      </c>
      <c r="K110" s="42">
        <v>0</v>
      </c>
      <c r="L110" s="42">
        <v>130886.86</v>
      </c>
      <c r="M110" s="42">
        <v>130886.86</v>
      </c>
      <c r="N110" s="42">
        <v>130886.86</v>
      </c>
      <c r="O110" s="42">
        <v>51489.95</v>
      </c>
    </row>
    <row r="111" spans="1:15" x14ac:dyDescent="0.2">
      <c r="A111" s="43" t="s">
        <v>185</v>
      </c>
      <c r="B111" s="43" t="s">
        <v>250</v>
      </c>
      <c r="C111" s="43">
        <v>1</v>
      </c>
      <c r="D111" s="43" t="s">
        <v>190</v>
      </c>
      <c r="E111" s="43">
        <v>1</v>
      </c>
      <c r="F111" s="43">
        <v>3571</v>
      </c>
      <c r="G111" s="42" t="s">
        <v>216</v>
      </c>
      <c r="H111" s="42">
        <v>7200</v>
      </c>
      <c r="I111" s="42">
        <v>12275.72</v>
      </c>
      <c r="J111" s="42">
        <v>19475.72</v>
      </c>
      <c r="K111" s="42">
        <v>0</v>
      </c>
      <c r="L111" s="42">
        <v>13175.56</v>
      </c>
      <c r="M111" s="42">
        <v>13175.56</v>
      </c>
      <c r="N111" s="42">
        <v>13175.56</v>
      </c>
      <c r="O111" s="42">
        <v>6300.16</v>
      </c>
    </row>
    <row r="112" spans="1:15" x14ac:dyDescent="0.2">
      <c r="A112" s="43" t="s">
        <v>185</v>
      </c>
      <c r="B112" s="43" t="s">
        <v>252</v>
      </c>
      <c r="G112" s="42" t="s">
        <v>253</v>
      </c>
      <c r="H112" s="42">
        <v>317375.7</v>
      </c>
      <c r="I112" s="42">
        <v>0</v>
      </c>
      <c r="J112" s="42">
        <v>317375.7</v>
      </c>
      <c r="K112" s="42">
        <v>0</v>
      </c>
      <c r="L112" s="42">
        <v>300854.53999999998</v>
      </c>
      <c r="M112" s="42">
        <v>300854.53999999998</v>
      </c>
      <c r="N112" s="42">
        <v>300854.53999999998</v>
      </c>
      <c r="O112" s="42">
        <v>16521.16</v>
      </c>
    </row>
    <row r="113" spans="1:15" x14ac:dyDescent="0.2">
      <c r="A113" s="43" t="s">
        <v>185</v>
      </c>
      <c r="B113" s="43" t="s">
        <v>252</v>
      </c>
      <c r="C113" s="43">
        <v>4</v>
      </c>
      <c r="G113" s="42" t="s">
        <v>230</v>
      </c>
      <c r="H113" s="42">
        <v>317375.7</v>
      </c>
      <c r="I113" s="42">
        <v>0</v>
      </c>
      <c r="J113" s="42">
        <v>317375.7</v>
      </c>
      <c r="K113" s="42">
        <v>0</v>
      </c>
      <c r="L113" s="42">
        <v>300854.53999999998</v>
      </c>
      <c r="M113" s="42">
        <v>300854.53999999998</v>
      </c>
      <c r="N113" s="42">
        <v>300854.53999999998</v>
      </c>
      <c r="O113" s="42">
        <v>16521.16</v>
      </c>
    </row>
    <row r="114" spans="1:15" x14ac:dyDescent="0.2">
      <c r="A114" s="43" t="s">
        <v>185</v>
      </c>
      <c r="B114" s="43" t="s">
        <v>252</v>
      </c>
      <c r="C114" s="43">
        <v>4</v>
      </c>
      <c r="D114" s="43" t="s">
        <v>190</v>
      </c>
      <c r="G114" s="42" t="s">
        <v>191</v>
      </c>
      <c r="H114" s="42">
        <v>317375.7</v>
      </c>
      <c r="I114" s="42">
        <v>0</v>
      </c>
      <c r="J114" s="42">
        <v>317375.7</v>
      </c>
      <c r="K114" s="42">
        <v>0</v>
      </c>
      <c r="L114" s="42">
        <v>300854.53999999998</v>
      </c>
      <c r="M114" s="42">
        <v>300854.53999999998</v>
      </c>
      <c r="N114" s="42">
        <v>300854.53999999998</v>
      </c>
      <c r="O114" s="42">
        <v>16521.16</v>
      </c>
    </row>
    <row r="115" spans="1:15" x14ac:dyDescent="0.2">
      <c r="A115" s="43" t="s">
        <v>185</v>
      </c>
      <c r="B115" s="43" t="s">
        <v>252</v>
      </c>
      <c r="C115" s="43">
        <v>4</v>
      </c>
      <c r="D115" s="43" t="s">
        <v>190</v>
      </c>
      <c r="E115" s="43">
        <v>1</v>
      </c>
      <c r="G115" s="42" t="s">
        <v>192</v>
      </c>
      <c r="H115" s="42">
        <v>317375.7</v>
      </c>
      <c r="I115" s="42">
        <v>0</v>
      </c>
      <c r="J115" s="42">
        <v>317375.7</v>
      </c>
      <c r="K115" s="42">
        <v>0</v>
      </c>
      <c r="L115" s="42">
        <v>300854.53999999998</v>
      </c>
      <c r="M115" s="42">
        <v>300854.53999999998</v>
      </c>
      <c r="N115" s="42">
        <v>300854.53999999998</v>
      </c>
      <c r="O115" s="42">
        <v>16521.16</v>
      </c>
    </row>
    <row r="116" spans="1:15" x14ac:dyDescent="0.2">
      <c r="A116" s="43" t="s">
        <v>185</v>
      </c>
      <c r="B116" s="43" t="s">
        <v>252</v>
      </c>
      <c r="C116" s="43">
        <v>4</v>
      </c>
      <c r="D116" s="43" t="s">
        <v>190</v>
      </c>
      <c r="E116" s="43">
        <v>1</v>
      </c>
      <c r="F116" s="43">
        <v>2613</v>
      </c>
      <c r="G116" s="42" t="s">
        <v>205</v>
      </c>
      <c r="H116" s="42">
        <v>7228.1</v>
      </c>
      <c r="I116" s="42">
        <v>0</v>
      </c>
      <c r="J116" s="42">
        <v>7228.1</v>
      </c>
      <c r="K116" s="42">
        <v>0</v>
      </c>
      <c r="L116" s="42">
        <v>0</v>
      </c>
      <c r="M116" s="42">
        <v>0</v>
      </c>
      <c r="N116" s="42">
        <v>0</v>
      </c>
      <c r="O116" s="42">
        <v>7228.1</v>
      </c>
    </row>
    <row r="117" spans="1:15" x14ac:dyDescent="0.2">
      <c r="A117" s="43" t="s">
        <v>185</v>
      </c>
      <c r="B117" s="43" t="s">
        <v>252</v>
      </c>
      <c r="C117" s="43">
        <v>4</v>
      </c>
      <c r="D117" s="43" t="s">
        <v>190</v>
      </c>
      <c r="E117" s="43">
        <v>1</v>
      </c>
      <c r="F117" s="43">
        <v>3612</v>
      </c>
      <c r="G117" s="42" t="s">
        <v>254</v>
      </c>
      <c r="H117" s="42">
        <v>10000</v>
      </c>
      <c r="I117" s="42">
        <v>0</v>
      </c>
      <c r="J117" s="42">
        <v>10000</v>
      </c>
      <c r="K117" s="42">
        <v>0</v>
      </c>
      <c r="L117" s="42">
        <v>9164</v>
      </c>
      <c r="M117" s="42">
        <v>9164</v>
      </c>
      <c r="N117" s="42">
        <v>9164</v>
      </c>
      <c r="O117" s="42">
        <v>836</v>
      </c>
    </row>
    <row r="118" spans="1:15" x14ac:dyDescent="0.2">
      <c r="A118" s="43" t="s">
        <v>185</v>
      </c>
      <c r="B118" s="43" t="s">
        <v>252</v>
      </c>
      <c r="C118" s="43">
        <v>4</v>
      </c>
      <c r="D118" s="43" t="s">
        <v>190</v>
      </c>
      <c r="E118" s="43">
        <v>1</v>
      </c>
      <c r="F118" s="43">
        <v>4411</v>
      </c>
      <c r="G118" s="42" t="s">
        <v>240</v>
      </c>
      <c r="H118" s="42">
        <v>177600</v>
      </c>
      <c r="I118" s="42">
        <v>0</v>
      </c>
      <c r="J118" s="42">
        <v>177600</v>
      </c>
      <c r="K118" s="42">
        <v>0</v>
      </c>
      <c r="L118" s="42">
        <v>173973.34</v>
      </c>
      <c r="M118" s="42">
        <v>173973.34</v>
      </c>
      <c r="N118" s="42">
        <v>173973.34</v>
      </c>
      <c r="O118" s="42">
        <v>3626.66</v>
      </c>
    </row>
    <row r="119" spans="1:15" x14ac:dyDescent="0.2">
      <c r="A119" s="43" t="s">
        <v>185</v>
      </c>
      <c r="B119" s="43" t="s">
        <v>252</v>
      </c>
      <c r="C119" s="43">
        <v>4</v>
      </c>
      <c r="D119" s="43" t="s">
        <v>190</v>
      </c>
      <c r="E119" s="43">
        <v>1</v>
      </c>
      <c r="F119" s="43">
        <v>4414</v>
      </c>
      <c r="G119" s="42" t="s">
        <v>241</v>
      </c>
      <c r="H119" s="42">
        <v>122547.6</v>
      </c>
      <c r="I119" s="42">
        <v>0</v>
      </c>
      <c r="J119" s="42">
        <v>122547.6</v>
      </c>
      <c r="K119" s="42">
        <v>0</v>
      </c>
      <c r="L119" s="42">
        <v>117717.2</v>
      </c>
      <c r="M119" s="42">
        <v>117717.2</v>
      </c>
      <c r="N119" s="42">
        <v>117717.2</v>
      </c>
      <c r="O119" s="42">
        <v>4830.3999999999996</v>
      </c>
    </row>
    <row r="120" spans="1:15" x14ac:dyDescent="0.2">
      <c r="A120" s="43" t="s">
        <v>185</v>
      </c>
      <c r="B120" s="43" t="s">
        <v>255</v>
      </c>
      <c r="G120" s="42" t="s">
        <v>256</v>
      </c>
      <c r="H120" s="42">
        <v>225000</v>
      </c>
      <c r="I120" s="42">
        <v>0</v>
      </c>
      <c r="J120" s="42">
        <v>225000</v>
      </c>
      <c r="K120" s="42">
        <v>0</v>
      </c>
      <c r="L120" s="42">
        <v>0</v>
      </c>
      <c r="M120" s="42">
        <v>0</v>
      </c>
      <c r="N120" s="42">
        <v>0</v>
      </c>
      <c r="O120" s="42">
        <v>225000</v>
      </c>
    </row>
    <row r="121" spans="1:15" x14ac:dyDescent="0.2">
      <c r="A121" s="43" t="s">
        <v>185</v>
      </c>
      <c r="B121" s="43" t="s">
        <v>255</v>
      </c>
      <c r="C121" s="43">
        <v>4</v>
      </c>
      <c r="G121" s="42" t="s">
        <v>230</v>
      </c>
      <c r="H121" s="42">
        <v>225000</v>
      </c>
      <c r="I121" s="42">
        <v>0</v>
      </c>
      <c r="J121" s="42">
        <v>225000</v>
      </c>
      <c r="K121" s="42">
        <v>0</v>
      </c>
      <c r="L121" s="42">
        <v>0</v>
      </c>
      <c r="M121" s="42">
        <v>0</v>
      </c>
      <c r="N121" s="42">
        <v>0</v>
      </c>
      <c r="O121" s="42">
        <v>225000</v>
      </c>
    </row>
    <row r="122" spans="1:15" x14ac:dyDescent="0.2">
      <c r="A122" s="43" t="s">
        <v>185</v>
      </c>
      <c r="B122" s="43" t="s">
        <v>255</v>
      </c>
      <c r="C122" s="43">
        <v>4</v>
      </c>
      <c r="D122" s="43" t="s">
        <v>190</v>
      </c>
      <c r="G122" s="42" t="s">
        <v>191</v>
      </c>
      <c r="H122" s="42">
        <v>225000</v>
      </c>
      <c r="I122" s="42">
        <v>0</v>
      </c>
      <c r="J122" s="42">
        <v>225000</v>
      </c>
      <c r="K122" s="42">
        <v>0</v>
      </c>
      <c r="L122" s="42">
        <v>0</v>
      </c>
      <c r="M122" s="42">
        <v>0</v>
      </c>
      <c r="N122" s="42">
        <v>0</v>
      </c>
      <c r="O122" s="42">
        <v>225000</v>
      </c>
    </row>
    <row r="123" spans="1:15" x14ac:dyDescent="0.2">
      <c r="A123" s="43" t="s">
        <v>185</v>
      </c>
      <c r="B123" s="43" t="s">
        <v>255</v>
      </c>
      <c r="C123" s="43">
        <v>4</v>
      </c>
      <c r="D123" s="43" t="s">
        <v>190</v>
      </c>
      <c r="E123" s="43">
        <v>1</v>
      </c>
      <c r="G123" s="42" t="s">
        <v>192</v>
      </c>
      <c r="H123" s="42">
        <v>225000</v>
      </c>
      <c r="I123" s="42">
        <v>0</v>
      </c>
      <c r="J123" s="42">
        <v>225000</v>
      </c>
      <c r="K123" s="42">
        <v>0</v>
      </c>
      <c r="L123" s="42">
        <v>0</v>
      </c>
      <c r="M123" s="42">
        <v>0</v>
      </c>
      <c r="N123" s="42">
        <v>0</v>
      </c>
      <c r="O123" s="42">
        <v>225000</v>
      </c>
    </row>
    <row r="124" spans="1:15" x14ac:dyDescent="0.2">
      <c r="A124" s="43" t="s">
        <v>185</v>
      </c>
      <c r="B124" s="43" t="s">
        <v>255</v>
      </c>
      <c r="C124" s="43">
        <v>4</v>
      </c>
      <c r="D124" s="43" t="s">
        <v>190</v>
      </c>
      <c r="E124" s="43">
        <v>1</v>
      </c>
      <c r="F124" s="43">
        <v>2613</v>
      </c>
      <c r="G124" s="42" t="s">
        <v>205</v>
      </c>
      <c r="H124" s="42">
        <v>5000</v>
      </c>
      <c r="I124" s="42">
        <v>0</v>
      </c>
      <c r="J124" s="42">
        <v>5000</v>
      </c>
      <c r="K124" s="42">
        <v>0</v>
      </c>
      <c r="L124" s="42">
        <v>0</v>
      </c>
      <c r="M124" s="42">
        <v>0</v>
      </c>
      <c r="N124" s="42">
        <v>0</v>
      </c>
      <c r="O124" s="42">
        <v>5000</v>
      </c>
    </row>
    <row r="125" spans="1:15" x14ac:dyDescent="0.2">
      <c r="A125" s="43" t="s">
        <v>185</v>
      </c>
      <c r="B125" s="43" t="s">
        <v>255</v>
      </c>
      <c r="C125" s="43">
        <v>4</v>
      </c>
      <c r="D125" s="43" t="s">
        <v>190</v>
      </c>
      <c r="E125" s="43">
        <v>1</v>
      </c>
      <c r="F125" s="43">
        <v>2731</v>
      </c>
      <c r="G125" s="42" t="s">
        <v>239</v>
      </c>
      <c r="H125" s="42">
        <v>35000</v>
      </c>
      <c r="I125" s="42">
        <v>0</v>
      </c>
      <c r="J125" s="42">
        <v>35000</v>
      </c>
      <c r="K125" s="42">
        <v>0</v>
      </c>
      <c r="L125" s="42">
        <v>0</v>
      </c>
      <c r="M125" s="42">
        <v>0</v>
      </c>
      <c r="N125" s="42">
        <v>0</v>
      </c>
      <c r="O125" s="42">
        <v>35000</v>
      </c>
    </row>
    <row r="126" spans="1:15" x14ac:dyDescent="0.2">
      <c r="A126" s="43" t="s">
        <v>185</v>
      </c>
      <c r="B126" s="43" t="s">
        <v>255</v>
      </c>
      <c r="C126" s="43">
        <v>4</v>
      </c>
      <c r="D126" s="43" t="s">
        <v>190</v>
      </c>
      <c r="E126" s="43">
        <v>1</v>
      </c>
      <c r="F126" s="43">
        <v>3612</v>
      </c>
      <c r="G126" s="42" t="s">
        <v>254</v>
      </c>
      <c r="H126" s="42">
        <v>10000</v>
      </c>
      <c r="I126" s="42">
        <v>0</v>
      </c>
      <c r="J126" s="42">
        <v>10000</v>
      </c>
      <c r="K126" s="42">
        <v>0</v>
      </c>
      <c r="L126" s="42">
        <v>0</v>
      </c>
      <c r="M126" s="42">
        <v>0</v>
      </c>
      <c r="N126" s="42">
        <v>0</v>
      </c>
      <c r="O126" s="42">
        <v>10000</v>
      </c>
    </row>
    <row r="127" spans="1:15" x14ac:dyDescent="0.2">
      <c r="A127" s="43" t="s">
        <v>185</v>
      </c>
      <c r="B127" s="43" t="s">
        <v>255</v>
      </c>
      <c r="C127" s="43">
        <v>4</v>
      </c>
      <c r="D127" s="43" t="s">
        <v>190</v>
      </c>
      <c r="E127" s="43">
        <v>1</v>
      </c>
      <c r="F127" s="43">
        <v>4411</v>
      </c>
      <c r="G127" s="42" t="s">
        <v>240</v>
      </c>
      <c r="H127" s="42">
        <v>120000</v>
      </c>
      <c r="I127" s="42">
        <v>0</v>
      </c>
      <c r="J127" s="42">
        <v>120000</v>
      </c>
      <c r="K127" s="42">
        <v>0</v>
      </c>
      <c r="L127" s="42">
        <v>0</v>
      </c>
      <c r="M127" s="42">
        <v>0</v>
      </c>
      <c r="N127" s="42">
        <v>0</v>
      </c>
      <c r="O127" s="42">
        <v>120000</v>
      </c>
    </row>
    <row r="128" spans="1:15" x14ac:dyDescent="0.2">
      <c r="A128" s="43" t="s">
        <v>185</v>
      </c>
      <c r="B128" s="43" t="s">
        <v>255</v>
      </c>
      <c r="C128" s="43">
        <v>4</v>
      </c>
      <c r="D128" s="43" t="s">
        <v>190</v>
      </c>
      <c r="E128" s="43">
        <v>1</v>
      </c>
      <c r="F128" s="43">
        <v>4414</v>
      </c>
      <c r="G128" s="42" t="s">
        <v>241</v>
      </c>
      <c r="H128" s="42">
        <v>55000</v>
      </c>
      <c r="I128" s="42">
        <v>0</v>
      </c>
      <c r="J128" s="42">
        <v>55000</v>
      </c>
      <c r="K128" s="42">
        <v>0</v>
      </c>
      <c r="L128" s="42">
        <v>0</v>
      </c>
      <c r="M128" s="42">
        <v>0</v>
      </c>
      <c r="N128" s="42">
        <v>0</v>
      </c>
      <c r="O128" s="42">
        <v>55000</v>
      </c>
    </row>
    <row r="129" spans="1:15" x14ac:dyDescent="0.2">
      <c r="A129" s="43" t="s">
        <v>185</v>
      </c>
      <c r="B129" s="43" t="s">
        <v>257</v>
      </c>
      <c r="G129" s="42" t="s">
        <v>258</v>
      </c>
      <c r="H129" s="42">
        <v>40356.18</v>
      </c>
      <c r="I129" s="42">
        <v>0</v>
      </c>
      <c r="J129" s="42">
        <v>40356.18</v>
      </c>
      <c r="K129" s="42">
        <v>0</v>
      </c>
      <c r="L129" s="42">
        <v>28400</v>
      </c>
      <c r="M129" s="42">
        <v>28400</v>
      </c>
      <c r="N129" s="42">
        <v>28400</v>
      </c>
      <c r="O129" s="42">
        <v>11956.18</v>
      </c>
    </row>
    <row r="130" spans="1:15" x14ac:dyDescent="0.2">
      <c r="A130" s="43" t="s">
        <v>185</v>
      </c>
      <c r="B130" s="43" t="s">
        <v>257</v>
      </c>
      <c r="C130" s="43">
        <v>4</v>
      </c>
      <c r="G130" s="42" t="s">
        <v>230</v>
      </c>
      <c r="H130" s="42">
        <v>40356.18</v>
      </c>
      <c r="I130" s="42">
        <v>0</v>
      </c>
      <c r="J130" s="42">
        <v>40356.18</v>
      </c>
      <c r="K130" s="42">
        <v>0</v>
      </c>
      <c r="L130" s="42">
        <v>28400</v>
      </c>
      <c r="M130" s="42">
        <v>28400</v>
      </c>
      <c r="N130" s="42">
        <v>28400</v>
      </c>
      <c r="O130" s="42">
        <v>11956.18</v>
      </c>
    </row>
    <row r="131" spans="1:15" x14ac:dyDescent="0.2">
      <c r="A131" s="43" t="s">
        <v>185</v>
      </c>
      <c r="B131" s="43" t="s">
        <v>257</v>
      </c>
      <c r="C131" s="43">
        <v>4</v>
      </c>
      <c r="D131" s="43" t="s">
        <v>190</v>
      </c>
      <c r="G131" s="42" t="s">
        <v>191</v>
      </c>
      <c r="H131" s="42">
        <v>40356.18</v>
      </c>
      <c r="I131" s="42">
        <v>0</v>
      </c>
      <c r="J131" s="42">
        <v>40356.18</v>
      </c>
      <c r="K131" s="42">
        <v>0</v>
      </c>
      <c r="L131" s="42">
        <v>28400</v>
      </c>
      <c r="M131" s="42">
        <v>28400</v>
      </c>
      <c r="N131" s="42">
        <v>28400</v>
      </c>
      <c r="O131" s="42">
        <v>11956.18</v>
      </c>
    </row>
    <row r="132" spans="1:15" x14ac:dyDescent="0.2">
      <c r="A132" s="43" t="s">
        <v>185</v>
      </c>
      <c r="B132" s="43" t="s">
        <v>257</v>
      </c>
      <c r="C132" s="43">
        <v>4</v>
      </c>
      <c r="D132" s="43" t="s">
        <v>190</v>
      </c>
      <c r="E132" s="43">
        <v>1</v>
      </c>
      <c r="G132" s="42" t="s">
        <v>192</v>
      </c>
      <c r="H132" s="42">
        <v>40356.18</v>
      </c>
      <c r="I132" s="42">
        <v>0</v>
      </c>
      <c r="J132" s="42">
        <v>40356.18</v>
      </c>
      <c r="K132" s="42">
        <v>0</v>
      </c>
      <c r="L132" s="42">
        <v>28400</v>
      </c>
      <c r="M132" s="42">
        <v>28400</v>
      </c>
      <c r="N132" s="42">
        <v>28400</v>
      </c>
      <c r="O132" s="42">
        <v>11956.18</v>
      </c>
    </row>
    <row r="133" spans="1:15" x14ac:dyDescent="0.2">
      <c r="A133" s="43" t="s">
        <v>185</v>
      </c>
      <c r="B133" s="43" t="s">
        <v>257</v>
      </c>
      <c r="C133" s="43">
        <v>4</v>
      </c>
      <c r="D133" s="43" t="s">
        <v>190</v>
      </c>
      <c r="E133" s="43">
        <v>1</v>
      </c>
      <c r="F133" s="43">
        <v>4411</v>
      </c>
      <c r="G133" s="42" t="s">
        <v>240</v>
      </c>
      <c r="H133" s="42">
        <v>40356.18</v>
      </c>
      <c r="I133" s="42">
        <v>0</v>
      </c>
      <c r="J133" s="42">
        <v>40356.18</v>
      </c>
      <c r="K133" s="42">
        <v>0</v>
      </c>
      <c r="L133" s="42">
        <v>28400</v>
      </c>
      <c r="M133" s="42">
        <v>28400</v>
      </c>
      <c r="N133" s="42">
        <v>28400</v>
      </c>
      <c r="O133" s="42">
        <v>11956.18</v>
      </c>
    </row>
    <row r="134" spans="1:15" x14ac:dyDescent="0.2">
      <c r="A134" s="43" t="s">
        <v>185</v>
      </c>
      <c r="B134" s="43" t="s">
        <v>259</v>
      </c>
      <c r="G134" s="42" t="s">
        <v>260</v>
      </c>
      <c r="H134" s="42">
        <v>125000</v>
      </c>
      <c r="I134" s="42">
        <v>0</v>
      </c>
      <c r="J134" s="42">
        <v>125000</v>
      </c>
      <c r="K134" s="42">
        <v>0</v>
      </c>
      <c r="L134" s="42">
        <v>55600</v>
      </c>
      <c r="M134" s="42">
        <v>55600</v>
      </c>
      <c r="N134" s="42">
        <v>55600</v>
      </c>
      <c r="O134" s="42">
        <v>69400</v>
      </c>
    </row>
    <row r="135" spans="1:15" x14ac:dyDescent="0.2">
      <c r="A135" s="43" t="s">
        <v>185</v>
      </c>
      <c r="B135" s="43" t="s">
        <v>259</v>
      </c>
      <c r="C135" s="43">
        <v>4</v>
      </c>
      <c r="G135" s="42" t="s">
        <v>230</v>
      </c>
      <c r="H135" s="42">
        <v>125000</v>
      </c>
      <c r="I135" s="42">
        <v>0</v>
      </c>
      <c r="J135" s="42">
        <v>125000</v>
      </c>
      <c r="K135" s="42">
        <v>0</v>
      </c>
      <c r="L135" s="42">
        <v>55600</v>
      </c>
      <c r="M135" s="42">
        <v>55600</v>
      </c>
      <c r="N135" s="42">
        <v>55600</v>
      </c>
      <c r="O135" s="42">
        <v>69400</v>
      </c>
    </row>
    <row r="136" spans="1:15" x14ac:dyDescent="0.2">
      <c r="A136" s="43" t="s">
        <v>185</v>
      </c>
      <c r="B136" s="43" t="s">
        <v>259</v>
      </c>
      <c r="C136" s="43">
        <v>4</v>
      </c>
      <c r="D136" s="43" t="s">
        <v>190</v>
      </c>
      <c r="G136" s="42" t="s">
        <v>191</v>
      </c>
      <c r="H136" s="42">
        <v>125000</v>
      </c>
      <c r="I136" s="42">
        <v>0</v>
      </c>
      <c r="J136" s="42">
        <v>125000</v>
      </c>
      <c r="K136" s="42">
        <v>0</v>
      </c>
      <c r="L136" s="42">
        <v>55600</v>
      </c>
      <c r="M136" s="42">
        <v>55600</v>
      </c>
      <c r="N136" s="42">
        <v>55600</v>
      </c>
      <c r="O136" s="42">
        <v>69400</v>
      </c>
    </row>
    <row r="137" spans="1:15" x14ac:dyDescent="0.2">
      <c r="A137" s="43" t="s">
        <v>185</v>
      </c>
      <c r="B137" s="43" t="s">
        <v>259</v>
      </c>
      <c r="C137" s="43">
        <v>4</v>
      </c>
      <c r="D137" s="43" t="s">
        <v>190</v>
      </c>
      <c r="E137" s="43">
        <v>1</v>
      </c>
      <c r="G137" s="42" t="s">
        <v>192</v>
      </c>
      <c r="H137" s="42">
        <v>125000</v>
      </c>
      <c r="I137" s="42">
        <v>0</v>
      </c>
      <c r="J137" s="42">
        <v>125000</v>
      </c>
      <c r="K137" s="42">
        <v>0</v>
      </c>
      <c r="L137" s="42">
        <v>55600</v>
      </c>
      <c r="M137" s="42">
        <v>55600</v>
      </c>
      <c r="N137" s="42">
        <v>55600</v>
      </c>
      <c r="O137" s="42">
        <v>69400</v>
      </c>
    </row>
    <row r="138" spans="1:15" x14ac:dyDescent="0.2">
      <c r="A138" s="43" t="s">
        <v>185</v>
      </c>
      <c r="B138" s="43" t="s">
        <v>259</v>
      </c>
      <c r="C138" s="43">
        <v>4</v>
      </c>
      <c r="D138" s="43" t="s">
        <v>190</v>
      </c>
      <c r="E138" s="43">
        <v>1</v>
      </c>
      <c r="F138" s="43">
        <v>4411</v>
      </c>
      <c r="G138" s="42" t="s">
        <v>240</v>
      </c>
      <c r="H138" s="42">
        <v>125000</v>
      </c>
      <c r="I138" s="42">
        <v>0</v>
      </c>
      <c r="J138" s="42">
        <v>125000</v>
      </c>
      <c r="K138" s="42">
        <v>0</v>
      </c>
      <c r="L138" s="42">
        <v>55600</v>
      </c>
      <c r="M138" s="42">
        <v>55600</v>
      </c>
      <c r="N138" s="42">
        <v>55600</v>
      </c>
      <c r="O138" s="42">
        <v>69400</v>
      </c>
    </row>
    <row r="139" spans="1:15" x14ac:dyDescent="0.2">
      <c r="A139" s="43" t="s">
        <v>185</v>
      </c>
      <c r="B139" s="43" t="s">
        <v>261</v>
      </c>
      <c r="G139" s="42" t="s">
        <v>262</v>
      </c>
      <c r="H139" s="42">
        <v>65000</v>
      </c>
      <c r="I139" s="42">
        <v>0</v>
      </c>
      <c r="J139" s="42">
        <v>65000</v>
      </c>
      <c r="K139" s="42">
        <v>0</v>
      </c>
      <c r="L139" s="42">
        <v>37939</v>
      </c>
      <c r="M139" s="42">
        <v>37939</v>
      </c>
      <c r="N139" s="42">
        <v>37939</v>
      </c>
      <c r="O139" s="42">
        <v>27061</v>
      </c>
    </row>
    <row r="140" spans="1:15" x14ac:dyDescent="0.2">
      <c r="A140" s="43" t="s">
        <v>185</v>
      </c>
      <c r="B140" s="43" t="s">
        <v>261</v>
      </c>
      <c r="C140" s="43">
        <v>4</v>
      </c>
      <c r="G140" s="42" t="s">
        <v>230</v>
      </c>
      <c r="H140" s="42">
        <v>65000</v>
      </c>
      <c r="I140" s="42">
        <v>0</v>
      </c>
      <c r="J140" s="42">
        <v>65000</v>
      </c>
      <c r="K140" s="42">
        <v>0</v>
      </c>
      <c r="L140" s="42">
        <v>37939</v>
      </c>
      <c r="M140" s="42">
        <v>37939</v>
      </c>
      <c r="N140" s="42">
        <v>37939</v>
      </c>
      <c r="O140" s="42">
        <v>27061</v>
      </c>
    </row>
    <row r="141" spans="1:15" x14ac:dyDescent="0.2">
      <c r="A141" s="43" t="s">
        <v>185</v>
      </c>
      <c r="B141" s="43" t="s">
        <v>261</v>
      </c>
      <c r="C141" s="43">
        <v>4</v>
      </c>
      <c r="D141" s="43" t="s">
        <v>190</v>
      </c>
      <c r="G141" s="42" t="s">
        <v>191</v>
      </c>
      <c r="H141" s="42">
        <v>65000</v>
      </c>
      <c r="I141" s="42">
        <v>0</v>
      </c>
      <c r="J141" s="42">
        <v>65000</v>
      </c>
      <c r="K141" s="42">
        <v>0</v>
      </c>
      <c r="L141" s="42">
        <v>37939</v>
      </c>
      <c r="M141" s="42">
        <v>37939</v>
      </c>
      <c r="N141" s="42">
        <v>37939</v>
      </c>
      <c r="O141" s="42">
        <v>27061</v>
      </c>
    </row>
    <row r="142" spans="1:15" x14ac:dyDescent="0.2">
      <c r="A142" s="43" t="s">
        <v>185</v>
      </c>
      <c r="B142" s="43" t="s">
        <v>261</v>
      </c>
      <c r="C142" s="43">
        <v>4</v>
      </c>
      <c r="D142" s="43" t="s">
        <v>190</v>
      </c>
      <c r="E142" s="43">
        <v>1</v>
      </c>
      <c r="G142" s="42" t="s">
        <v>192</v>
      </c>
      <c r="H142" s="42">
        <v>65000</v>
      </c>
      <c r="I142" s="42">
        <v>0</v>
      </c>
      <c r="J142" s="42">
        <v>65000</v>
      </c>
      <c r="K142" s="42">
        <v>0</v>
      </c>
      <c r="L142" s="42">
        <v>37939</v>
      </c>
      <c r="M142" s="42">
        <v>37939</v>
      </c>
      <c r="N142" s="42">
        <v>37939</v>
      </c>
      <c r="O142" s="42">
        <v>27061</v>
      </c>
    </row>
    <row r="143" spans="1:15" x14ac:dyDescent="0.2">
      <c r="A143" s="43" t="s">
        <v>185</v>
      </c>
      <c r="B143" s="43" t="s">
        <v>261</v>
      </c>
      <c r="C143" s="43">
        <v>4</v>
      </c>
      <c r="D143" s="43" t="s">
        <v>190</v>
      </c>
      <c r="E143" s="43">
        <v>1</v>
      </c>
      <c r="F143" s="43">
        <v>1212</v>
      </c>
      <c r="G143" s="42" t="s">
        <v>194</v>
      </c>
      <c r="H143" s="42">
        <v>15000</v>
      </c>
      <c r="I143" s="42">
        <v>10305</v>
      </c>
      <c r="J143" s="42">
        <v>25305</v>
      </c>
      <c r="K143" s="42">
        <v>0</v>
      </c>
      <c r="L143" s="42">
        <v>20610</v>
      </c>
      <c r="M143" s="42">
        <v>20610</v>
      </c>
      <c r="N143" s="42">
        <v>20610</v>
      </c>
      <c r="O143" s="42">
        <v>4695</v>
      </c>
    </row>
    <row r="144" spans="1:15" x14ac:dyDescent="0.2">
      <c r="A144" s="43" t="s">
        <v>185</v>
      </c>
      <c r="B144" s="43" t="s">
        <v>261</v>
      </c>
      <c r="C144" s="43">
        <v>4</v>
      </c>
      <c r="D144" s="43" t="s">
        <v>190</v>
      </c>
      <c r="E144" s="43">
        <v>1</v>
      </c>
      <c r="F144" s="43">
        <v>2731</v>
      </c>
      <c r="G144" s="42" t="s">
        <v>239</v>
      </c>
      <c r="H144" s="42">
        <v>15000</v>
      </c>
      <c r="I144" s="42">
        <v>-305</v>
      </c>
      <c r="J144" s="42">
        <v>14695</v>
      </c>
      <c r="K144" s="42">
        <v>0</v>
      </c>
      <c r="L144" s="42">
        <v>5104</v>
      </c>
      <c r="M144" s="42">
        <v>5104</v>
      </c>
      <c r="N144" s="42">
        <v>5104</v>
      </c>
      <c r="O144" s="42">
        <v>9591</v>
      </c>
    </row>
    <row r="145" spans="1:15" x14ac:dyDescent="0.2">
      <c r="A145" s="43" t="s">
        <v>185</v>
      </c>
      <c r="B145" s="43" t="s">
        <v>261</v>
      </c>
      <c r="C145" s="43">
        <v>4</v>
      </c>
      <c r="D145" s="43" t="s">
        <v>190</v>
      </c>
      <c r="E145" s="43">
        <v>1</v>
      </c>
      <c r="F145" s="43">
        <v>3781</v>
      </c>
      <c r="G145" s="42" t="s">
        <v>263</v>
      </c>
      <c r="H145" s="42">
        <v>10000</v>
      </c>
      <c r="I145" s="42">
        <v>-10000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">
      <c r="A146" s="43" t="s">
        <v>185</v>
      </c>
      <c r="B146" s="43" t="s">
        <v>261</v>
      </c>
      <c r="C146" s="43">
        <v>4</v>
      </c>
      <c r="D146" s="43" t="s">
        <v>190</v>
      </c>
      <c r="E146" s="43">
        <v>1</v>
      </c>
      <c r="F146" s="43">
        <v>4411</v>
      </c>
      <c r="G146" s="42" t="s">
        <v>240</v>
      </c>
      <c r="H146" s="42">
        <v>25000</v>
      </c>
      <c r="I146" s="42">
        <v>0</v>
      </c>
      <c r="J146" s="42">
        <v>25000</v>
      </c>
      <c r="K146" s="42">
        <v>0</v>
      </c>
      <c r="L146" s="42">
        <v>12225</v>
      </c>
      <c r="M146" s="42">
        <v>12225</v>
      </c>
      <c r="N146" s="42">
        <v>12225</v>
      </c>
      <c r="O146" s="42">
        <v>12775</v>
      </c>
    </row>
    <row r="147" spans="1:15" x14ac:dyDescent="0.2">
      <c r="A147" s="43" t="s">
        <v>185</v>
      </c>
      <c r="B147" s="43" t="s">
        <v>264</v>
      </c>
      <c r="G147" s="42" t="s">
        <v>265</v>
      </c>
      <c r="H147" s="42">
        <v>53000</v>
      </c>
      <c r="I147" s="42">
        <v>80000</v>
      </c>
      <c r="J147" s="42">
        <v>133000</v>
      </c>
      <c r="K147" s="42">
        <v>0</v>
      </c>
      <c r="L147" s="42">
        <v>52000.42</v>
      </c>
      <c r="M147" s="42">
        <v>52000.42</v>
      </c>
      <c r="N147" s="42">
        <v>52000.42</v>
      </c>
      <c r="O147" s="42">
        <v>80999.58</v>
      </c>
    </row>
    <row r="148" spans="1:15" x14ac:dyDescent="0.2">
      <c r="A148" s="43" t="s">
        <v>185</v>
      </c>
      <c r="B148" s="43" t="s">
        <v>264</v>
      </c>
      <c r="C148" s="43">
        <v>1</v>
      </c>
      <c r="G148" s="42" t="s">
        <v>189</v>
      </c>
      <c r="H148" s="42">
        <v>0</v>
      </c>
      <c r="I148" s="42">
        <v>80000</v>
      </c>
      <c r="J148" s="42">
        <v>80000</v>
      </c>
      <c r="K148" s="42">
        <v>0</v>
      </c>
      <c r="L148" s="42">
        <v>0</v>
      </c>
      <c r="M148" s="42">
        <v>0</v>
      </c>
      <c r="N148" s="42">
        <v>0</v>
      </c>
      <c r="O148" s="42">
        <v>80000</v>
      </c>
    </row>
    <row r="149" spans="1:15" x14ac:dyDescent="0.2">
      <c r="A149" s="43" t="s">
        <v>185</v>
      </c>
      <c r="B149" s="43" t="s">
        <v>264</v>
      </c>
      <c r="C149" s="43">
        <v>1</v>
      </c>
      <c r="D149" s="43" t="s">
        <v>190</v>
      </c>
      <c r="G149" s="42" t="s">
        <v>191</v>
      </c>
      <c r="H149" s="42">
        <v>0</v>
      </c>
      <c r="I149" s="42">
        <v>80000</v>
      </c>
      <c r="J149" s="42">
        <v>80000</v>
      </c>
      <c r="K149" s="42">
        <v>0</v>
      </c>
      <c r="L149" s="42">
        <v>0</v>
      </c>
      <c r="M149" s="42">
        <v>0</v>
      </c>
      <c r="N149" s="42">
        <v>0</v>
      </c>
      <c r="O149" s="42">
        <v>80000</v>
      </c>
    </row>
    <row r="150" spans="1:15" x14ac:dyDescent="0.2">
      <c r="A150" s="43" t="s">
        <v>185</v>
      </c>
      <c r="B150" s="43" t="s">
        <v>264</v>
      </c>
      <c r="C150" s="43">
        <v>1</v>
      </c>
      <c r="D150" s="43" t="s">
        <v>190</v>
      </c>
      <c r="E150" s="43">
        <v>1</v>
      </c>
      <c r="G150" s="42" t="s">
        <v>192</v>
      </c>
      <c r="H150" s="42">
        <v>0</v>
      </c>
      <c r="I150" s="42">
        <v>80000</v>
      </c>
      <c r="J150" s="42">
        <v>80000</v>
      </c>
      <c r="K150" s="42">
        <v>0</v>
      </c>
      <c r="L150" s="42">
        <v>0</v>
      </c>
      <c r="M150" s="42">
        <v>0</v>
      </c>
      <c r="N150" s="42">
        <v>0</v>
      </c>
      <c r="O150" s="42">
        <v>80000</v>
      </c>
    </row>
    <row r="151" spans="1:15" x14ac:dyDescent="0.2">
      <c r="A151" s="43" t="s">
        <v>185</v>
      </c>
      <c r="B151" s="43" t="s">
        <v>264</v>
      </c>
      <c r="C151" s="43">
        <v>1</v>
      </c>
      <c r="D151" s="43" t="s">
        <v>190</v>
      </c>
      <c r="E151" s="43">
        <v>1</v>
      </c>
      <c r="F151" s="43">
        <v>2731</v>
      </c>
      <c r="G151" s="42" t="s">
        <v>239</v>
      </c>
      <c r="H151" s="42">
        <v>0</v>
      </c>
      <c r="I151" s="42">
        <v>30000</v>
      </c>
      <c r="J151" s="42">
        <v>30000</v>
      </c>
      <c r="K151" s="42">
        <v>0</v>
      </c>
      <c r="L151" s="42">
        <v>0</v>
      </c>
      <c r="M151" s="42">
        <v>0</v>
      </c>
      <c r="N151" s="42">
        <v>0</v>
      </c>
      <c r="O151" s="42">
        <v>30000</v>
      </c>
    </row>
    <row r="152" spans="1:15" x14ac:dyDescent="0.2">
      <c r="A152" s="43" t="s">
        <v>185</v>
      </c>
      <c r="B152" s="43" t="s">
        <v>264</v>
      </c>
      <c r="C152" s="43">
        <v>1</v>
      </c>
      <c r="D152" s="43" t="s">
        <v>190</v>
      </c>
      <c r="E152" s="43">
        <v>1</v>
      </c>
      <c r="F152" s="43">
        <v>4411</v>
      </c>
      <c r="G152" s="42" t="s">
        <v>240</v>
      </c>
      <c r="H152" s="42">
        <v>0</v>
      </c>
      <c r="I152" s="42">
        <v>50000</v>
      </c>
      <c r="J152" s="42">
        <v>50000</v>
      </c>
      <c r="K152" s="42">
        <v>0</v>
      </c>
      <c r="L152" s="42">
        <v>0</v>
      </c>
      <c r="M152" s="42">
        <v>0</v>
      </c>
      <c r="N152" s="42">
        <v>0</v>
      </c>
      <c r="O152" s="42">
        <v>50000</v>
      </c>
    </row>
    <row r="153" spans="1:15" x14ac:dyDescent="0.2">
      <c r="A153" s="43" t="s">
        <v>185</v>
      </c>
      <c r="B153" s="43" t="s">
        <v>264</v>
      </c>
      <c r="C153" s="43">
        <v>4</v>
      </c>
      <c r="G153" s="42" t="s">
        <v>230</v>
      </c>
      <c r="H153" s="42">
        <v>53000</v>
      </c>
      <c r="I153" s="42">
        <v>0</v>
      </c>
      <c r="J153" s="42">
        <v>53000</v>
      </c>
      <c r="K153" s="42">
        <v>0</v>
      </c>
      <c r="L153" s="42">
        <v>52000.42</v>
      </c>
      <c r="M153" s="42">
        <v>52000.42</v>
      </c>
      <c r="N153" s="42">
        <v>52000.42</v>
      </c>
      <c r="O153" s="42">
        <v>999.58</v>
      </c>
    </row>
    <row r="154" spans="1:15" x14ac:dyDescent="0.2">
      <c r="A154" s="43" t="s">
        <v>185</v>
      </c>
      <c r="B154" s="43" t="s">
        <v>264</v>
      </c>
      <c r="C154" s="43">
        <v>4</v>
      </c>
      <c r="D154" s="43" t="s">
        <v>190</v>
      </c>
      <c r="G154" s="42" t="s">
        <v>191</v>
      </c>
      <c r="H154" s="42">
        <v>53000</v>
      </c>
      <c r="I154" s="42">
        <v>0</v>
      </c>
      <c r="J154" s="42">
        <v>53000</v>
      </c>
      <c r="K154" s="42">
        <v>0</v>
      </c>
      <c r="L154" s="42">
        <v>52000.42</v>
      </c>
      <c r="M154" s="42">
        <v>52000.42</v>
      </c>
      <c r="N154" s="42">
        <v>52000.42</v>
      </c>
      <c r="O154" s="42">
        <v>999.58</v>
      </c>
    </row>
    <row r="155" spans="1:15" x14ac:dyDescent="0.2">
      <c r="A155" s="43" t="s">
        <v>185</v>
      </c>
      <c r="B155" s="43" t="s">
        <v>264</v>
      </c>
      <c r="C155" s="43">
        <v>4</v>
      </c>
      <c r="D155" s="43" t="s">
        <v>190</v>
      </c>
      <c r="E155" s="43">
        <v>1</v>
      </c>
      <c r="G155" s="42" t="s">
        <v>192</v>
      </c>
      <c r="H155" s="42">
        <v>53000</v>
      </c>
      <c r="I155" s="42">
        <v>0</v>
      </c>
      <c r="J155" s="42">
        <v>53000</v>
      </c>
      <c r="K155" s="42">
        <v>0</v>
      </c>
      <c r="L155" s="42">
        <v>52000.42</v>
      </c>
      <c r="M155" s="42">
        <v>52000.42</v>
      </c>
      <c r="N155" s="42">
        <v>52000.42</v>
      </c>
      <c r="O155" s="42">
        <v>999.58</v>
      </c>
    </row>
    <row r="156" spans="1:15" x14ac:dyDescent="0.2">
      <c r="A156" s="43" t="s">
        <v>185</v>
      </c>
      <c r="B156" s="43" t="s">
        <v>264</v>
      </c>
      <c r="C156" s="43">
        <v>4</v>
      </c>
      <c r="D156" s="43" t="s">
        <v>190</v>
      </c>
      <c r="E156" s="43">
        <v>1</v>
      </c>
      <c r="F156" s="43">
        <v>2731</v>
      </c>
      <c r="G156" s="42" t="s">
        <v>239</v>
      </c>
      <c r="H156" s="42">
        <v>23000</v>
      </c>
      <c r="I156" s="42">
        <v>-6388.8</v>
      </c>
      <c r="J156" s="42">
        <v>16611.2</v>
      </c>
      <c r="K156" s="42">
        <v>0</v>
      </c>
      <c r="L156" s="42">
        <v>16611.2</v>
      </c>
      <c r="M156" s="42">
        <v>16611.2</v>
      </c>
      <c r="N156" s="42">
        <v>16611.2</v>
      </c>
      <c r="O156" s="42">
        <v>0</v>
      </c>
    </row>
    <row r="157" spans="1:15" x14ac:dyDescent="0.2">
      <c r="A157" s="43" t="s">
        <v>185</v>
      </c>
      <c r="B157" s="43" t="s">
        <v>264</v>
      </c>
      <c r="C157" s="43">
        <v>4</v>
      </c>
      <c r="D157" s="43" t="s">
        <v>190</v>
      </c>
      <c r="E157" s="43">
        <v>1</v>
      </c>
      <c r="F157" s="43">
        <v>4411</v>
      </c>
      <c r="G157" s="42" t="s">
        <v>240</v>
      </c>
      <c r="H157" s="42">
        <v>30000</v>
      </c>
      <c r="I157" s="42">
        <v>6388.8</v>
      </c>
      <c r="J157" s="42">
        <v>36388.800000000003</v>
      </c>
      <c r="K157" s="42">
        <v>0</v>
      </c>
      <c r="L157" s="42">
        <v>35389.22</v>
      </c>
      <c r="M157" s="42">
        <v>35389.22</v>
      </c>
      <c r="N157" s="42">
        <v>35389.22</v>
      </c>
      <c r="O157" s="42">
        <v>999.58</v>
      </c>
    </row>
    <row r="158" spans="1:15" x14ac:dyDescent="0.2">
      <c r="A158" s="43" t="s">
        <v>185</v>
      </c>
      <c r="B158" s="43" t="s">
        <v>266</v>
      </c>
      <c r="G158" s="42" t="s">
        <v>267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2">
      <c r="A159" s="43" t="s">
        <v>185</v>
      </c>
      <c r="B159" s="43" t="s">
        <v>266</v>
      </c>
      <c r="C159" s="43">
        <v>1</v>
      </c>
      <c r="G159" s="42" t="s">
        <v>189</v>
      </c>
      <c r="H159" s="42">
        <v>74500</v>
      </c>
      <c r="I159" s="42">
        <v>906173.47</v>
      </c>
      <c r="J159" s="42">
        <v>980673.47</v>
      </c>
      <c r="K159" s="42">
        <v>0</v>
      </c>
      <c r="L159" s="42">
        <v>639173.62</v>
      </c>
      <c r="M159" s="42">
        <v>639173.62</v>
      </c>
      <c r="N159" s="42">
        <v>639173.62</v>
      </c>
      <c r="O159" s="42">
        <v>341499.85</v>
      </c>
    </row>
    <row r="160" spans="1:15" x14ac:dyDescent="0.2">
      <c r="A160" s="43" t="s">
        <v>185</v>
      </c>
      <c r="B160" s="43" t="s">
        <v>266</v>
      </c>
      <c r="C160" s="43">
        <v>1</v>
      </c>
      <c r="D160" s="43" t="s">
        <v>190</v>
      </c>
      <c r="G160" s="42" t="s">
        <v>191</v>
      </c>
      <c r="H160" s="42">
        <v>74500</v>
      </c>
      <c r="I160" s="42">
        <v>906173.47</v>
      </c>
      <c r="J160" s="42">
        <v>980673.47</v>
      </c>
      <c r="K160" s="42">
        <v>0</v>
      </c>
      <c r="L160" s="42">
        <v>639173.62</v>
      </c>
      <c r="M160" s="42">
        <v>639173.62</v>
      </c>
      <c r="N160" s="42">
        <v>639173.62</v>
      </c>
      <c r="O160" s="42">
        <v>341499.85</v>
      </c>
    </row>
    <row r="161" spans="1:15" x14ac:dyDescent="0.2">
      <c r="A161" s="43" t="s">
        <v>185</v>
      </c>
      <c r="B161" s="43" t="s">
        <v>266</v>
      </c>
      <c r="C161" s="43">
        <v>1</v>
      </c>
      <c r="D161" s="43" t="s">
        <v>190</v>
      </c>
      <c r="E161" s="43">
        <v>1</v>
      </c>
      <c r="G161" s="42" t="s">
        <v>192</v>
      </c>
      <c r="H161" s="42">
        <v>74500</v>
      </c>
      <c r="I161" s="42">
        <v>906173.47</v>
      </c>
      <c r="J161" s="42">
        <v>980673.47</v>
      </c>
      <c r="K161" s="42">
        <v>0</v>
      </c>
      <c r="L161" s="42">
        <v>639173.62</v>
      </c>
      <c r="M161" s="42">
        <v>639173.62</v>
      </c>
      <c r="N161" s="42">
        <v>639173.62</v>
      </c>
      <c r="O161" s="42">
        <v>341499.85</v>
      </c>
    </row>
    <row r="162" spans="1:15" x14ac:dyDescent="0.2">
      <c r="A162" s="43" t="s">
        <v>185</v>
      </c>
      <c r="B162" s="43" t="s">
        <v>266</v>
      </c>
      <c r="C162" s="43">
        <v>1</v>
      </c>
      <c r="D162" s="43" t="s">
        <v>190</v>
      </c>
      <c r="E162" s="43">
        <v>1</v>
      </c>
      <c r="F162" s="43">
        <v>2711</v>
      </c>
      <c r="G162" s="42" t="s">
        <v>206</v>
      </c>
      <c r="H162" s="42">
        <v>0</v>
      </c>
      <c r="I162" s="42">
        <v>37236</v>
      </c>
      <c r="J162" s="42">
        <v>37236</v>
      </c>
      <c r="K162" s="42">
        <v>0</v>
      </c>
      <c r="L162" s="42">
        <v>37236</v>
      </c>
      <c r="M162" s="42">
        <v>37236</v>
      </c>
      <c r="N162" s="42">
        <v>37236</v>
      </c>
      <c r="O162" s="42">
        <v>0</v>
      </c>
    </row>
    <row r="163" spans="1:15" x14ac:dyDescent="0.2">
      <c r="A163" s="43" t="s">
        <v>185</v>
      </c>
      <c r="B163" s="43" t="s">
        <v>266</v>
      </c>
      <c r="C163" s="43">
        <v>1</v>
      </c>
      <c r="D163" s="43" t="s">
        <v>190</v>
      </c>
      <c r="E163" s="43">
        <v>1</v>
      </c>
      <c r="F163" s="43">
        <v>3231</v>
      </c>
      <c r="G163" s="42" t="s">
        <v>268</v>
      </c>
      <c r="H163" s="42">
        <v>0</v>
      </c>
      <c r="I163" s="42">
        <v>7609.6</v>
      </c>
      <c r="J163" s="42">
        <v>7609.6</v>
      </c>
      <c r="K163" s="42">
        <v>0</v>
      </c>
      <c r="L163" s="42">
        <v>7609.6</v>
      </c>
      <c r="M163" s="42">
        <v>7609.6</v>
      </c>
      <c r="N163" s="42">
        <v>7609.6</v>
      </c>
      <c r="O163" s="42">
        <v>0</v>
      </c>
    </row>
    <row r="164" spans="1:15" x14ac:dyDescent="0.2">
      <c r="A164" s="43" t="s">
        <v>185</v>
      </c>
      <c r="B164" s="43" t="s">
        <v>266</v>
      </c>
      <c r="C164" s="43">
        <v>1</v>
      </c>
      <c r="D164" s="43" t="s">
        <v>190</v>
      </c>
      <c r="E164" s="43">
        <v>1</v>
      </c>
      <c r="F164" s="43">
        <v>3252</v>
      </c>
      <c r="G164" s="42" t="s">
        <v>269</v>
      </c>
      <c r="H164" s="42">
        <v>0</v>
      </c>
      <c r="I164" s="42">
        <v>62640</v>
      </c>
      <c r="J164" s="42">
        <v>62640</v>
      </c>
      <c r="K164" s="42">
        <v>0</v>
      </c>
      <c r="L164" s="42">
        <v>62640</v>
      </c>
      <c r="M164" s="42">
        <v>62640</v>
      </c>
      <c r="N164" s="42">
        <v>62640</v>
      </c>
      <c r="O164" s="42">
        <v>0</v>
      </c>
    </row>
    <row r="165" spans="1:15" x14ac:dyDescent="0.2">
      <c r="A165" s="43" t="s">
        <v>185</v>
      </c>
      <c r="B165" s="43" t="s">
        <v>266</v>
      </c>
      <c r="C165" s="43">
        <v>1</v>
      </c>
      <c r="D165" s="43" t="s">
        <v>190</v>
      </c>
      <c r="E165" s="43">
        <v>1</v>
      </c>
      <c r="F165" s="43">
        <v>3612</v>
      </c>
      <c r="G165" s="42" t="s">
        <v>254</v>
      </c>
      <c r="H165" s="42">
        <v>74500</v>
      </c>
      <c r="I165" s="42">
        <v>-28079.200000000001</v>
      </c>
      <c r="J165" s="42">
        <v>46420.800000000003</v>
      </c>
      <c r="K165" s="42">
        <v>0</v>
      </c>
      <c r="L165" s="42">
        <v>34660.800000000003</v>
      </c>
      <c r="M165" s="42">
        <v>34660.800000000003</v>
      </c>
      <c r="N165" s="42">
        <v>34660.800000000003</v>
      </c>
      <c r="O165" s="42">
        <v>11760</v>
      </c>
    </row>
    <row r="166" spans="1:15" x14ac:dyDescent="0.2">
      <c r="A166" s="43" t="s">
        <v>185</v>
      </c>
      <c r="B166" s="43" t="s">
        <v>266</v>
      </c>
      <c r="C166" s="43">
        <v>1</v>
      </c>
      <c r="D166" s="43" t="s">
        <v>190</v>
      </c>
      <c r="E166" s="43">
        <v>1</v>
      </c>
      <c r="F166" s="43">
        <v>3821</v>
      </c>
      <c r="G166" s="42" t="s">
        <v>220</v>
      </c>
      <c r="H166" s="42">
        <v>0</v>
      </c>
      <c r="I166" s="42">
        <v>46135.66</v>
      </c>
      <c r="J166" s="42">
        <v>46135.66</v>
      </c>
      <c r="K166" s="42">
        <v>0</v>
      </c>
      <c r="L166" s="42">
        <v>29135.66</v>
      </c>
      <c r="M166" s="42">
        <v>29135.66</v>
      </c>
      <c r="N166" s="42">
        <v>29135.66</v>
      </c>
      <c r="O166" s="42">
        <v>17000</v>
      </c>
    </row>
    <row r="167" spans="1:15" x14ac:dyDescent="0.2">
      <c r="A167" s="43" t="s">
        <v>185</v>
      </c>
      <c r="B167" s="43" t="s">
        <v>266</v>
      </c>
      <c r="C167" s="43">
        <v>1</v>
      </c>
      <c r="D167" s="43" t="s">
        <v>190</v>
      </c>
      <c r="E167" s="43">
        <v>1</v>
      </c>
      <c r="F167" s="43">
        <v>4411</v>
      </c>
      <c r="G167" s="42" t="s">
        <v>240</v>
      </c>
      <c r="H167" s="42">
        <v>0</v>
      </c>
      <c r="I167" s="42">
        <v>728131.41</v>
      </c>
      <c r="J167" s="42">
        <v>728131.41</v>
      </c>
      <c r="K167" s="42">
        <v>0</v>
      </c>
      <c r="L167" s="42">
        <v>415691.56</v>
      </c>
      <c r="M167" s="42">
        <v>415691.56</v>
      </c>
      <c r="N167" s="42">
        <v>415691.56</v>
      </c>
      <c r="O167" s="42">
        <v>312439.84999999998</v>
      </c>
    </row>
    <row r="168" spans="1:15" x14ac:dyDescent="0.2">
      <c r="A168" s="43" t="s">
        <v>185</v>
      </c>
      <c r="B168" s="43" t="s">
        <v>266</v>
      </c>
      <c r="C168" s="43">
        <v>1</v>
      </c>
      <c r="D168" s="43" t="s">
        <v>190</v>
      </c>
      <c r="E168" s="43">
        <v>1</v>
      </c>
      <c r="F168" s="43">
        <v>4414</v>
      </c>
      <c r="G168" s="42" t="s">
        <v>241</v>
      </c>
      <c r="H168" s="42">
        <v>0</v>
      </c>
      <c r="I168" s="42">
        <v>52500</v>
      </c>
      <c r="J168" s="42">
        <v>52500</v>
      </c>
      <c r="K168" s="42">
        <v>0</v>
      </c>
      <c r="L168" s="42">
        <v>52200</v>
      </c>
      <c r="M168" s="42">
        <v>52200</v>
      </c>
      <c r="N168" s="42">
        <v>52200</v>
      </c>
      <c r="O168" s="42">
        <v>300</v>
      </c>
    </row>
    <row r="169" spans="1:15" x14ac:dyDescent="0.2">
      <c r="A169" s="43" t="s">
        <v>185</v>
      </c>
      <c r="B169" s="43" t="s">
        <v>266</v>
      </c>
      <c r="C169" s="43">
        <v>4</v>
      </c>
      <c r="G169" s="42" t="s">
        <v>230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</row>
    <row r="170" spans="1:15" x14ac:dyDescent="0.2">
      <c r="A170" s="43" t="s">
        <v>185</v>
      </c>
      <c r="B170" s="43" t="s">
        <v>266</v>
      </c>
      <c r="C170" s="43">
        <v>4</v>
      </c>
      <c r="D170" s="43" t="s">
        <v>190</v>
      </c>
      <c r="G170" s="42" t="s">
        <v>191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</row>
    <row r="171" spans="1:15" x14ac:dyDescent="0.2">
      <c r="A171" s="43" t="s">
        <v>185</v>
      </c>
      <c r="B171" s="43" t="s">
        <v>266</v>
      </c>
      <c r="C171" s="43">
        <v>4</v>
      </c>
      <c r="D171" s="43" t="s">
        <v>190</v>
      </c>
      <c r="E171" s="43">
        <v>1</v>
      </c>
      <c r="G171" s="42" t="s">
        <v>192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">
      <c r="A172" s="43" t="s">
        <v>185</v>
      </c>
      <c r="B172" s="43" t="s">
        <v>266</v>
      </c>
      <c r="C172" s="43">
        <v>4</v>
      </c>
      <c r="D172" s="43" t="s">
        <v>190</v>
      </c>
      <c r="E172" s="43">
        <v>1</v>
      </c>
      <c r="F172" s="43">
        <v>3231</v>
      </c>
      <c r="G172" s="42" t="s">
        <v>268</v>
      </c>
      <c r="H172" s="42">
        <v>13500</v>
      </c>
      <c r="I172" s="42">
        <v>0</v>
      </c>
      <c r="J172" s="42">
        <v>13500</v>
      </c>
      <c r="K172" s="42">
        <v>0</v>
      </c>
      <c r="L172" s="42">
        <v>10324</v>
      </c>
      <c r="M172" s="42">
        <v>10324</v>
      </c>
      <c r="N172" s="42">
        <v>10324</v>
      </c>
      <c r="O172" s="42">
        <v>3176</v>
      </c>
    </row>
    <row r="173" spans="1:15" x14ac:dyDescent="0.2">
      <c r="A173" s="43" t="s">
        <v>185</v>
      </c>
      <c r="B173" s="43" t="s">
        <v>266</v>
      </c>
      <c r="C173" s="43">
        <v>4</v>
      </c>
      <c r="D173" s="43" t="s">
        <v>190</v>
      </c>
      <c r="E173" s="43">
        <v>1</v>
      </c>
      <c r="F173" s="43">
        <v>3612</v>
      </c>
      <c r="G173" s="42" t="s">
        <v>254</v>
      </c>
      <c r="H173" s="42">
        <v>17500</v>
      </c>
      <c r="I173" s="42">
        <v>0</v>
      </c>
      <c r="J173" s="42">
        <v>17500</v>
      </c>
      <c r="K173" s="42">
        <v>0</v>
      </c>
      <c r="L173" s="42">
        <v>5507.68</v>
      </c>
      <c r="M173" s="42">
        <v>5507.68</v>
      </c>
      <c r="N173" s="42">
        <v>5507.68</v>
      </c>
      <c r="O173" s="42">
        <v>11992.32</v>
      </c>
    </row>
    <row r="174" spans="1:15" x14ac:dyDescent="0.2">
      <c r="A174" s="43" t="s">
        <v>185</v>
      </c>
      <c r="B174" s="43" t="s">
        <v>266</v>
      </c>
      <c r="C174" s="43">
        <v>4</v>
      </c>
      <c r="D174" s="43" t="s">
        <v>190</v>
      </c>
      <c r="E174" s="43">
        <v>1</v>
      </c>
      <c r="F174" s="43">
        <v>3821</v>
      </c>
      <c r="G174" s="42" t="s">
        <v>220</v>
      </c>
      <c r="H174" s="42">
        <v>0</v>
      </c>
      <c r="I174" s="42">
        <v>12000</v>
      </c>
      <c r="J174" s="42">
        <v>12000</v>
      </c>
      <c r="K174" s="42">
        <v>0</v>
      </c>
      <c r="L174" s="42">
        <v>11968.4</v>
      </c>
      <c r="M174" s="42">
        <v>11968.4</v>
      </c>
      <c r="N174" s="42">
        <v>11968.4</v>
      </c>
      <c r="O174" s="42">
        <v>31.6</v>
      </c>
    </row>
    <row r="175" spans="1:15" x14ac:dyDescent="0.2">
      <c r="A175" s="43" t="s">
        <v>185</v>
      </c>
      <c r="B175" s="43" t="s">
        <v>266</v>
      </c>
      <c r="C175" s="43">
        <v>4</v>
      </c>
      <c r="D175" s="43" t="s">
        <v>190</v>
      </c>
      <c r="E175" s="43">
        <v>1</v>
      </c>
      <c r="F175" s="43">
        <v>4414</v>
      </c>
      <c r="G175" s="42" t="s">
        <v>241</v>
      </c>
      <c r="H175" s="42">
        <v>12000</v>
      </c>
      <c r="I175" s="42">
        <v>-12000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0866141732283472" right="0.70866141732283472" top="0.74803149606299213" bottom="0.74803149606299213" header="0.31496062992125984" footer="0.31496062992125984"/>
  <pageSetup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273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10253793.300000001</v>
      </c>
      <c r="D3" s="65">
        <f t="shared" si="0"/>
        <v>580000</v>
      </c>
      <c r="E3" s="65">
        <f t="shared" si="0"/>
        <v>10833793.300000001</v>
      </c>
      <c r="F3" s="65">
        <f t="shared" si="0"/>
        <v>7188306.5999999996</v>
      </c>
      <c r="G3" s="65">
        <f t="shared" si="0"/>
        <v>7170481.5999999996</v>
      </c>
      <c r="H3" s="66">
        <f t="shared" si="0"/>
        <v>3645486.7000000011</v>
      </c>
    </row>
    <row r="4" spans="1:8" x14ac:dyDescent="0.2">
      <c r="A4" s="10"/>
      <c r="B4" s="16" t="s">
        <v>56</v>
      </c>
      <c r="C4" s="67">
        <f t="shared" ref="C4:H4" si="1">+C5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0">
        <v>31111</v>
      </c>
      <c r="B5" s="11" t="s">
        <v>55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 t="shared" ref="H5" si="2">E5-F5</f>
        <v>0</v>
      </c>
    </row>
    <row r="6" spans="1:8" x14ac:dyDescent="0.2">
      <c r="A6" s="10"/>
      <c r="B6" s="16" t="s">
        <v>44</v>
      </c>
      <c r="C6" s="67">
        <f t="shared" ref="C6:H6" si="3">SUM(C7:C12)</f>
        <v>10253793.300000001</v>
      </c>
      <c r="D6" s="67">
        <f t="shared" si="3"/>
        <v>580000</v>
      </c>
      <c r="E6" s="67">
        <f t="shared" si="3"/>
        <v>10833793.300000001</v>
      </c>
      <c r="F6" s="67">
        <f t="shared" si="3"/>
        <v>7188306.5999999996</v>
      </c>
      <c r="G6" s="67">
        <f t="shared" si="3"/>
        <v>7170481.5999999996</v>
      </c>
      <c r="H6" s="68">
        <f t="shared" si="3"/>
        <v>3645486.7000000011</v>
      </c>
    </row>
    <row r="7" spans="1:8" x14ac:dyDescent="0.2">
      <c r="A7" s="10">
        <v>31120</v>
      </c>
      <c r="B7" s="11" t="s">
        <v>28</v>
      </c>
      <c r="C7" s="71">
        <v>10253793.300000001</v>
      </c>
      <c r="D7" s="71">
        <v>580000</v>
      </c>
      <c r="E7" s="71">
        <f t="shared" ref="E7:E11" si="4">C7+D7</f>
        <v>10833793.300000001</v>
      </c>
      <c r="F7" s="71">
        <v>7188306.5999999996</v>
      </c>
      <c r="G7" s="71">
        <v>7170481.5999999996</v>
      </c>
      <c r="H7" s="79">
        <f t="shared" ref="H7:H12" si="5">E7-F7</f>
        <v>3645486.7000000011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55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pane ySplit="2" topLeftCell="A15" activePane="bottomLeft" state="frozen"/>
      <selection pane="bottomLeft" activeCell="C24" sqref="C24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272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10253793.300000001</v>
      </c>
      <c r="D3" s="65">
        <f t="shared" si="0"/>
        <v>580000</v>
      </c>
      <c r="E3" s="65">
        <f t="shared" si="0"/>
        <v>10833793.300000001</v>
      </c>
      <c r="F3" s="65">
        <f t="shared" si="0"/>
        <v>7188306.5999999996</v>
      </c>
      <c r="G3" s="65">
        <f t="shared" si="0"/>
        <v>7170481.5999999996</v>
      </c>
      <c r="H3" s="66">
        <f t="shared" si="0"/>
        <v>3645486.7000000011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30">
        <v>11</v>
      </c>
      <c r="B5" s="62" t="s">
        <v>166</v>
      </c>
      <c r="C5" s="69">
        <v>0</v>
      </c>
      <c r="D5" s="69">
        <v>0</v>
      </c>
      <c r="E5" s="69">
        <f>C5+D5</f>
        <v>0</v>
      </c>
      <c r="F5" s="69">
        <v>0</v>
      </c>
      <c r="G5" s="69">
        <v>0</v>
      </c>
      <c r="H5" s="46">
        <f>E5-F5</f>
        <v>0</v>
      </c>
    </row>
    <row r="6" spans="1:8" x14ac:dyDescent="0.2">
      <c r="A6" s="30">
        <v>12</v>
      </c>
      <c r="B6" s="62" t="s">
        <v>33</v>
      </c>
      <c r="C6" s="69">
        <v>0</v>
      </c>
      <c r="D6" s="69">
        <v>0</v>
      </c>
      <c r="E6" s="69">
        <f t="shared" ref="E6:E12" si="2">C6+D6</f>
        <v>0</v>
      </c>
      <c r="F6" s="69">
        <v>0</v>
      </c>
      <c r="G6" s="69">
        <v>0</v>
      </c>
      <c r="H6" s="46">
        <f t="shared" ref="H6:H12" si="3">E6-F6</f>
        <v>0</v>
      </c>
    </row>
    <row r="7" spans="1:8" x14ac:dyDescent="0.2">
      <c r="A7" s="30">
        <v>13</v>
      </c>
      <c r="B7" s="62" t="s">
        <v>167</v>
      </c>
      <c r="C7" s="69">
        <v>0</v>
      </c>
      <c r="D7" s="69">
        <v>0</v>
      </c>
      <c r="E7" s="69">
        <f t="shared" si="2"/>
        <v>0</v>
      </c>
      <c r="F7" s="69">
        <v>0</v>
      </c>
      <c r="G7" s="69">
        <v>0</v>
      </c>
      <c r="H7" s="46">
        <f t="shared" si="3"/>
        <v>0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0</v>
      </c>
      <c r="D9" s="69">
        <v>0</v>
      </c>
      <c r="E9" s="69">
        <f t="shared" si="2"/>
        <v>0</v>
      </c>
      <c r="F9" s="69">
        <v>0</v>
      </c>
      <c r="G9" s="69">
        <v>0</v>
      </c>
      <c r="H9" s="46">
        <f t="shared" si="3"/>
        <v>0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168</v>
      </c>
      <c r="C11" s="69">
        <v>0</v>
      </c>
      <c r="D11" s="69">
        <v>0</v>
      </c>
      <c r="E11" s="69">
        <f t="shared" si="2"/>
        <v>0</v>
      </c>
      <c r="F11" s="69">
        <v>0</v>
      </c>
      <c r="G11" s="69">
        <v>0</v>
      </c>
      <c r="H11" s="46">
        <f t="shared" si="3"/>
        <v>0</v>
      </c>
    </row>
    <row r="12" spans="1:8" x14ac:dyDescent="0.2">
      <c r="A12" s="30">
        <v>18</v>
      </c>
      <c r="B12" s="62" t="s">
        <v>35</v>
      </c>
      <c r="C12" s="69">
        <v>0</v>
      </c>
      <c r="D12" s="69">
        <v>0</v>
      </c>
      <c r="E12" s="69">
        <f t="shared" si="2"/>
        <v>0</v>
      </c>
      <c r="F12" s="69">
        <v>0</v>
      </c>
      <c r="G12" s="69">
        <v>0</v>
      </c>
      <c r="H12" s="46">
        <f t="shared" si="3"/>
        <v>0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10253793.300000001</v>
      </c>
      <c r="D13" s="67">
        <f t="shared" si="4"/>
        <v>580000</v>
      </c>
      <c r="E13" s="67">
        <f t="shared" si="4"/>
        <v>10833793.300000001</v>
      </c>
      <c r="F13" s="67">
        <f t="shared" si="4"/>
        <v>7188306.5999999996</v>
      </c>
      <c r="G13" s="67">
        <f t="shared" si="4"/>
        <v>7170481.5999999996</v>
      </c>
      <c r="H13" s="68">
        <f t="shared" si="4"/>
        <v>3645486.7000000011</v>
      </c>
    </row>
    <row r="14" spans="1:8" x14ac:dyDescent="0.2">
      <c r="A14" s="30">
        <v>21</v>
      </c>
      <c r="B14" s="62" t="s">
        <v>169</v>
      </c>
      <c r="C14" s="69">
        <v>0</v>
      </c>
      <c r="D14" s="69">
        <v>0</v>
      </c>
      <c r="E14" s="69">
        <f>+C14+D14</f>
        <v>0</v>
      </c>
      <c r="F14" s="69">
        <v>0</v>
      </c>
      <c r="G14" s="69">
        <v>0</v>
      </c>
      <c r="H14" s="46">
        <f t="shared" ref="H14:H35" si="5">E14-F14</f>
        <v>0</v>
      </c>
    </row>
    <row r="15" spans="1:8" x14ac:dyDescent="0.2">
      <c r="A15" s="30">
        <v>22</v>
      </c>
      <c r="B15" s="62" t="s">
        <v>47</v>
      </c>
      <c r="C15" s="69">
        <v>0</v>
      </c>
      <c r="D15" s="69">
        <v>0</v>
      </c>
      <c r="E15" s="69">
        <f t="shared" ref="E15:E20" si="6">+C15+D15</f>
        <v>0</v>
      </c>
      <c r="F15" s="69">
        <v>0</v>
      </c>
      <c r="G15" s="69">
        <v>0</v>
      </c>
      <c r="H15" s="46">
        <f t="shared" si="5"/>
        <v>0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 x14ac:dyDescent="0.2">
      <c r="A17" s="30">
        <v>24</v>
      </c>
      <c r="B17" s="62" t="s">
        <v>170</v>
      </c>
      <c r="C17" s="69">
        <v>10253793.300000001</v>
      </c>
      <c r="D17" s="69">
        <v>580000</v>
      </c>
      <c r="E17" s="69">
        <f t="shared" si="6"/>
        <v>10833793.300000001</v>
      </c>
      <c r="F17" s="69">
        <v>7188306.5999999996</v>
      </c>
      <c r="G17" s="69">
        <v>7170481.5999999996</v>
      </c>
      <c r="H17" s="46">
        <f t="shared" si="5"/>
        <v>3645486.7000000011</v>
      </c>
    </row>
    <row r="18" spans="1:8" x14ac:dyDescent="0.2">
      <c r="A18" s="30">
        <v>25</v>
      </c>
      <c r="B18" s="62" t="s">
        <v>171</v>
      </c>
      <c r="C18" s="69">
        <v>0</v>
      </c>
      <c r="D18" s="69">
        <v>0</v>
      </c>
      <c r="E18" s="69">
        <f t="shared" si="6"/>
        <v>0</v>
      </c>
      <c r="F18" s="69">
        <v>0</v>
      </c>
      <c r="G18" s="69">
        <v>0</v>
      </c>
      <c r="H18" s="46">
        <f t="shared" si="5"/>
        <v>0</v>
      </c>
    </row>
    <row r="19" spans="1:8" x14ac:dyDescent="0.2">
      <c r="A19" s="30">
        <v>26</v>
      </c>
      <c r="B19" s="62" t="s">
        <v>172</v>
      </c>
      <c r="C19" s="69">
        <v>0</v>
      </c>
      <c r="D19" s="69">
        <v>0</v>
      </c>
      <c r="E19" s="69">
        <f t="shared" si="6"/>
        <v>0</v>
      </c>
      <c r="F19" s="69">
        <v>0</v>
      </c>
      <c r="G19" s="69">
        <v>0</v>
      </c>
      <c r="H19" s="46">
        <f t="shared" si="5"/>
        <v>0</v>
      </c>
    </row>
    <row r="20" spans="1:8" x14ac:dyDescent="0.2">
      <c r="A20" s="30">
        <v>27</v>
      </c>
      <c r="B20" s="62" t="s">
        <v>19</v>
      </c>
      <c r="C20" s="69">
        <v>0</v>
      </c>
      <c r="D20" s="69">
        <v>0</v>
      </c>
      <c r="E20" s="69">
        <f t="shared" si="6"/>
        <v>0</v>
      </c>
      <c r="F20" s="69">
        <v>0</v>
      </c>
      <c r="G20" s="69">
        <v>0</v>
      </c>
      <c r="H20" s="46">
        <f t="shared" si="5"/>
        <v>0</v>
      </c>
    </row>
    <row r="21" spans="1:8" x14ac:dyDescent="0.2">
      <c r="A21" s="28">
        <v>3</v>
      </c>
      <c r="B21" s="29" t="s">
        <v>173</v>
      </c>
      <c r="C21" s="67">
        <f t="shared" ref="C21:H21" si="7">SUM(C22:C30)</f>
        <v>0</v>
      </c>
      <c r="D21" s="67">
        <f t="shared" si="7"/>
        <v>0</v>
      </c>
      <c r="E21" s="67">
        <f t="shared" si="7"/>
        <v>0</v>
      </c>
      <c r="F21" s="67">
        <f t="shared" si="7"/>
        <v>0</v>
      </c>
      <c r="G21" s="67">
        <f t="shared" si="7"/>
        <v>0</v>
      </c>
      <c r="H21" s="68">
        <f t="shared" si="7"/>
        <v>0</v>
      </c>
    </row>
    <row r="22" spans="1:8" x14ac:dyDescent="0.2">
      <c r="A22" s="30">
        <v>31</v>
      </c>
      <c r="B22" s="62" t="s">
        <v>48</v>
      </c>
      <c r="C22" s="69">
        <v>0</v>
      </c>
      <c r="D22" s="69">
        <v>0</v>
      </c>
      <c r="E22" s="69">
        <f>+C22+D22</f>
        <v>0</v>
      </c>
      <c r="F22" s="69">
        <v>0</v>
      </c>
      <c r="G22" s="69">
        <v>0</v>
      </c>
      <c r="H22" s="46">
        <f t="shared" si="5"/>
        <v>0</v>
      </c>
    </row>
    <row r="23" spans="1:8" x14ac:dyDescent="0.2">
      <c r="A23" s="30">
        <v>32</v>
      </c>
      <c r="B23" s="62" t="s">
        <v>40</v>
      </c>
      <c r="C23" s="69">
        <v>0</v>
      </c>
      <c r="D23" s="69">
        <v>0</v>
      </c>
      <c r="E23" s="69">
        <f t="shared" ref="E23:E30" si="8">+C23+D23</f>
        <v>0</v>
      </c>
      <c r="F23" s="69">
        <v>0</v>
      </c>
      <c r="G23" s="69">
        <v>0</v>
      </c>
      <c r="H23" s="46">
        <f t="shared" si="5"/>
        <v>0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174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 x14ac:dyDescent="0.2">
      <c r="A29" s="30">
        <v>38</v>
      </c>
      <c r="B29" s="62" t="s">
        <v>175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0</v>
      </c>
      <c r="D30" s="69">
        <v>0</v>
      </c>
      <c r="E30" s="69">
        <f t="shared" si="8"/>
        <v>0</v>
      </c>
      <c r="F30" s="69">
        <v>0</v>
      </c>
      <c r="G30" s="69">
        <v>0</v>
      </c>
      <c r="H30" s="46">
        <f t="shared" si="5"/>
        <v>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 x14ac:dyDescent="0.2">
      <c r="A32" s="30">
        <v>41</v>
      </c>
      <c r="B32" s="62" t="s">
        <v>176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1" fitToHeight="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184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activeCell="F3" sqref="F3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0" t="s">
        <v>270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10253793.300000001</v>
      </c>
      <c r="D3" s="65">
        <f t="shared" si="0"/>
        <v>580000</v>
      </c>
      <c r="E3" s="65">
        <f t="shared" si="0"/>
        <v>10833793.300000001</v>
      </c>
      <c r="F3" s="65">
        <f t="shared" si="0"/>
        <v>7188306.5999999996</v>
      </c>
      <c r="G3" s="65">
        <f t="shared" si="0"/>
        <v>7170481.5999999996</v>
      </c>
      <c r="H3" s="66">
        <f t="shared" si="0"/>
        <v>3645486.7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6049527.1400000006</v>
      </c>
      <c r="D4" s="75">
        <f t="shared" si="1"/>
        <v>-48494.099999999991</v>
      </c>
      <c r="E4" s="75">
        <f t="shared" si="1"/>
        <v>6001033.04</v>
      </c>
      <c r="F4" s="75">
        <f t="shared" si="1"/>
        <v>4047292.2299999995</v>
      </c>
      <c r="G4" s="75">
        <f t="shared" si="1"/>
        <v>4047292.2299999995</v>
      </c>
      <c r="H4" s="76">
        <f t="shared" si="1"/>
        <v>1953740.8100000005</v>
      </c>
    </row>
    <row r="5" spans="1:8" x14ac:dyDescent="0.2">
      <c r="A5" s="45">
        <v>1100</v>
      </c>
      <c r="B5" s="47" t="s">
        <v>60</v>
      </c>
      <c r="C5" s="75">
        <v>4323839.24</v>
      </c>
      <c r="D5" s="75">
        <v>-210821.36</v>
      </c>
      <c r="E5" s="75">
        <f>C5+D5</f>
        <v>4113017.8800000004</v>
      </c>
      <c r="F5" s="75">
        <v>2998525.55</v>
      </c>
      <c r="G5" s="75">
        <v>2998525.55</v>
      </c>
      <c r="H5" s="76">
        <f>E5-F5</f>
        <v>1114492.3300000005</v>
      </c>
    </row>
    <row r="6" spans="1:8" x14ac:dyDescent="0.2">
      <c r="A6" s="45">
        <v>1200</v>
      </c>
      <c r="B6" s="47" t="s">
        <v>61</v>
      </c>
      <c r="C6" s="75">
        <v>989512.79</v>
      </c>
      <c r="D6" s="75">
        <v>179435.15</v>
      </c>
      <c r="E6" s="75">
        <f t="shared" ref="E6:E69" si="2">C6+D6</f>
        <v>1168947.94</v>
      </c>
      <c r="F6" s="75">
        <v>839202.35</v>
      </c>
      <c r="G6" s="75">
        <v>839202.35</v>
      </c>
      <c r="H6" s="76">
        <f t="shared" ref="H6:H69" si="3">E6-F6</f>
        <v>329745.58999999997</v>
      </c>
    </row>
    <row r="7" spans="1:8" x14ac:dyDescent="0.2">
      <c r="A7" s="45">
        <v>1300</v>
      </c>
      <c r="B7" s="47" t="s">
        <v>62</v>
      </c>
      <c r="C7" s="75">
        <v>501930.07</v>
      </c>
      <c r="D7" s="75">
        <v>15860.06</v>
      </c>
      <c r="E7" s="75">
        <f t="shared" si="2"/>
        <v>517790.13</v>
      </c>
      <c r="F7" s="75">
        <v>37001.78</v>
      </c>
      <c r="G7" s="75">
        <v>37001.78</v>
      </c>
      <c r="H7" s="76">
        <f t="shared" si="3"/>
        <v>480788.35</v>
      </c>
    </row>
    <row r="8" spans="1:8" x14ac:dyDescent="0.2">
      <c r="A8" s="45">
        <v>1400</v>
      </c>
      <c r="B8" s="47" t="s">
        <v>63</v>
      </c>
      <c r="C8" s="75">
        <v>0</v>
      </c>
      <c r="D8" s="75">
        <v>0</v>
      </c>
      <c r="E8" s="75">
        <f t="shared" si="2"/>
        <v>0</v>
      </c>
      <c r="F8" s="75">
        <v>0</v>
      </c>
      <c r="G8" s="75">
        <v>0</v>
      </c>
      <c r="H8" s="76">
        <f t="shared" si="3"/>
        <v>0</v>
      </c>
    </row>
    <row r="9" spans="1:8" x14ac:dyDescent="0.2">
      <c r="A9" s="45">
        <v>1500</v>
      </c>
      <c r="B9" s="47" t="s">
        <v>64</v>
      </c>
      <c r="C9" s="75">
        <v>234245.04</v>
      </c>
      <c r="D9" s="75">
        <v>-32967.949999999997</v>
      </c>
      <c r="E9" s="75">
        <f t="shared" si="2"/>
        <v>201277.09000000003</v>
      </c>
      <c r="F9" s="75">
        <v>172562.55</v>
      </c>
      <c r="G9" s="75">
        <v>172562.55</v>
      </c>
      <c r="H9" s="76">
        <f t="shared" si="3"/>
        <v>28714.540000000037</v>
      </c>
    </row>
    <row r="10" spans="1:8" x14ac:dyDescent="0.2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 x14ac:dyDescent="0.2">
      <c r="A11" s="45">
        <v>1700</v>
      </c>
      <c r="B11" s="47" t="s">
        <v>66</v>
      </c>
      <c r="C11" s="75">
        <v>0</v>
      </c>
      <c r="D11" s="75">
        <v>0</v>
      </c>
      <c r="E11" s="75">
        <f t="shared" si="2"/>
        <v>0</v>
      </c>
      <c r="F11" s="75">
        <v>0</v>
      </c>
      <c r="G11" s="75">
        <v>0</v>
      </c>
      <c r="H11" s="76">
        <f t="shared" si="3"/>
        <v>0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985793.85</v>
      </c>
      <c r="D12" s="75">
        <f t="shared" si="4"/>
        <v>47544.01999999999</v>
      </c>
      <c r="E12" s="75">
        <f t="shared" si="4"/>
        <v>1033337.87</v>
      </c>
      <c r="F12" s="75">
        <f t="shared" si="4"/>
        <v>670538.99</v>
      </c>
      <c r="G12" s="75">
        <f t="shared" si="4"/>
        <v>670538.99</v>
      </c>
      <c r="H12" s="76">
        <f t="shared" si="4"/>
        <v>362798.87999999995</v>
      </c>
    </row>
    <row r="13" spans="1:8" x14ac:dyDescent="0.2">
      <c r="A13" s="45">
        <v>2100</v>
      </c>
      <c r="B13" s="47" t="s">
        <v>68</v>
      </c>
      <c r="C13" s="75">
        <v>145148.47</v>
      </c>
      <c r="D13" s="75">
        <v>70639.22</v>
      </c>
      <c r="E13" s="75">
        <f t="shared" si="2"/>
        <v>215787.69</v>
      </c>
      <c r="F13" s="75">
        <v>124139.05</v>
      </c>
      <c r="G13" s="75">
        <v>124139.05</v>
      </c>
      <c r="H13" s="76">
        <f t="shared" si="3"/>
        <v>91648.639999999999</v>
      </c>
    </row>
    <row r="14" spans="1:8" x14ac:dyDescent="0.2">
      <c r="A14" s="45">
        <v>2200</v>
      </c>
      <c r="B14" s="47" t="s">
        <v>69</v>
      </c>
      <c r="C14" s="75">
        <v>0</v>
      </c>
      <c r="D14" s="75">
        <v>0</v>
      </c>
      <c r="E14" s="75">
        <f t="shared" si="2"/>
        <v>0</v>
      </c>
      <c r="F14" s="75">
        <v>0</v>
      </c>
      <c r="G14" s="75">
        <v>0</v>
      </c>
      <c r="H14" s="76">
        <f t="shared" si="3"/>
        <v>0</v>
      </c>
    </row>
    <row r="15" spans="1:8" x14ac:dyDescent="0.2">
      <c r="A15" s="45">
        <v>2300</v>
      </c>
      <c r="B15" s="47" t="s">
        <v>70</v>
      </c>
      <c r="C15" s="75">
        <v>0</v>
      </c>
      <c r="D15" s="75">
        <v>0</v>
      </c>
      <c r="E15" s="75">
        <f t="shared" si="2"/>
        <v>0</v>
      </c>
      <c r="F15" s="75">
        <v>0</v>
      </c>
      <c r="G15" s="75">
        <v>0</v>
      </c>
      <c r="H15" s="76">
        <f t="shared" si="3"/>
        <v>0</v>
      </c>
    </row>
    <row r="16" spans="1:8" x14ac:dyDescent="0.2">
      <c r="A16" s="45">
        <v>2400</v>
      </c>
      <c r="B16" s="47" t="s">
        <v>71</v>
      </c>
      <c r="C16" s="75">
        <v>0</v>
      </c>
      <c r="D16" s="75">
        <v>0</v>
      </c>
      <c r="E16" s="75">
        <f t="shared" si="2"/>
        <v>0</v>
      </c>
      <c r="F16" s="75">
        <v>0</v>
      </c>
      <c r="G16" s="75">
        <v>0</v>
      </c>
      <c r="H16" s="76">
        <f t="shared" si="3"/>
        <v>0</v>
      </c>
    </row>
    <row r="17" spans="1:8" x14ac:dyDescent="0.2">
      <c r="A17" s="45">
        <v>2500</v>
      </c>
      <c r="B17" s="47" t="s">
        <v>72</v>
      </c>
      <c r="C17" s="75">
        <v>6042.4</v>
      </c>
      <c r="D17" s="75">
        <v>3599.5</v>
      </c>
      <c r="E17" s="75">
        <f t="shared" si="2"/>
        <v>9641.9</v>
      </c>
      <c r="F17" s="75">
        <v>7233.16</v>
      </c>
      <c r="G17" s="75">
        <v>7233.16</v>
      </c>
      <c r="H17" s="76">
        <f t="shared" si="3"/>
        <v>2408.7399999999998</v>
      </c>
    </row>
    <row r="18" spans="1:8" x14ac:dyDescent="0.2">
      <c r="A18" s="45">
        <v>2600</v>
      </c>
      <c r="B18" s="47" t="s">
        <v>73</v>
      </c>
      <c r="C18" s="75">
        <v>422679.35</v>
      </c>
      <c r="D18" s="75">
        <v>99015.33</v>
      </c>
      <c r="E18" s="75">
        <f t="shared" si="2"/>
        <v>521694.68</v>
      </c>
      <c r="F18" s="75">
        <v>409316.58</v>
      </c>
      <c r="G18" s="75">
        <v>409316.58</v>
      </c>
      <c r="H18" s="76">
        <f t="shared" si="3"/>
        <v>112378.09999999998</v>
      </c>
    </row>
    <row r="19" spans="1:8" x14ac:dyDescent="0.2">
      <c r="A19" s="45">
        <v>2700</v>
      </c>
      <c r="B19" s="47" t="s">
        <v>74</v>
      </c>
      <c r="C19" s="75">
        <v>411923.63</v>
      </c>
      <c r="D19" s="75">
        <v>-125710.03</v>
      </c>
      <c r="E19" s="75">
        <f t="shared" si="2"/>
        <v>286213.59999999998</v>
      </c>
      <c r="F19" s="75">
        <v>129850.2</v>
      </c>
      <c r="G19" s="75">
        <v>129850.2</v>
      </c>
      <c r="H19" s="76">
        <f t="shared" si="3"/>
        <v>156363.39999999997</v>
      </c>
    </row>
    <row r="20" spans="1:8" x14ac:dyDescent="0.2">
      <c r="A20" s="45">
        <v>2800</v>
      </c>
      <c r="B20" s="47" t="s">
        <v>75</v>
      </c>
      <c r="C20" s="75">
        <v>0</v>
      </c>
      <c r="D20" s="75">
        <v>0</v>
      </c>
      <c r="E20" s="75">
        <f t="shared" si="2"/>
        <v>0</v>
      </c>
      <c r="F20" s="75">
        <v>0</v>
      </c>
      <c r="G20" s="75">
        <v>0</v>
      </c>
      <c r="H20" s="76">
        <f t="shared" si="3"/>
        <v>0</v>
      </c>
    </row>
    <row r="21" spans="1:8" x14ac:dyDescent="0.2">
      <c r="A21" s="45">
        <v>2900</v>
      </c>
      <c r="B21" s="47" t="s">
        <v>76</v>
      </c>
      <c r="C21" s="75">
        <v>0</v>
      </c>
      <c r="D21" s="75">
        <v>0</v>
      </c>
      <c r="E21" s="75">
        <f t="shared" si="2"/>
        <v>0</v>
      </c>
      <c r="F21" s="75">
        <v>0</v>
      </c>
      <c r="G21" s="75">
        <v>0</v>
      </c>
      <c r="H21" s="76">
        <f t="shared" si="3"/>
        <v>0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1419466.2000000002</v>
      </c>
      <c r="D22" s="75">
        <f t="shared" si="5"/>
        <v>23077.450000000019</v>
      </c>
      <c r="E22" s="75">
        <f t="shared" si="5"/>
        <v>1442543.65</v>
      </c>
      <c r="F22" s="75">
        <f t="shared" si="5"/>
        <v>1063442.3899999999</v>
      </c>
      <c r="G22" s="75">
        <f t="shared" si="5"/>
        <v>1045617.3899999998</v>
      </c>
      <c r="H22" s="76">
        <f t="shared" si="5"/>
        <v>379101.25999999995</v>
      </c>
    </row>
    <row r="23" spans="1:8" x14ac:dyDescent="0.2">
      <c r="A23" s="45">
        <v>3100</v>
      </c>
      <c r="B23" s="47" t="s">
        <v>78</v>
      </c>
      <c r="C23" s="75">
        <v>521136.69</v>
      </c>
      <c r="D23" s="75">
        <v>-34440.699999999997</v>
      </c>
      <c r="E23" s="75">
        <f t="shared" si="2"/>
        <v>486695.99</v>
      </c>
      <c r="F23" s="75">
        <v>329338</v>
      </c>
      <c r="G23" s="75">
        <v>329338</v>
      </c>
      <c r="H23" s="76">
        <f t="shared" si="3"/>
        <v>157357.99</v>
      </c>
    </row>
    <row r="24" spans="1:8" x14ac:dyDescent="0.2">
      <c r="A24" s="45">
        <v>3200</v>
      </c>
      <c r="B24" s="47" t="s">
        <v>79</v>
      </c>
      <c r="C24" s="75">
        <v>13500</v>
      </c>
      <c r="D24" s="75">
        <v>70249.600000000006</v>
      </c>
      <c r="E24" s="75">
        <f t="shared" si="2"/>
        <v>83749.600000000006</v>
      </c>
      <c r="F24" s="75">
        <v>80573.600000000006</v>
      </c>
      <c r="G24" s="75">
        <v>80573.600000000006</v>
      </c>
      <c r="H24" s="76">
        <f t="shared" si="3"/>
        <v>3176</v>
      </c>
    </row>
    <row r="25" spans="1:8" x14ac:dyDescent="0.2">
      <c r="A25" s="45">
        <v>3300</v>
      </c>
      <c r="B25" s="47" t="s">
        <v>80</v>
      </c>
      <c r="C25" s="75">
        <v>34155.199999999997</v>
      </c>
      <c r="D25" s="75">
        <v>-11104.8</v>
      </c>
      <c r="E25" s="75">
        <f t="shared" si="2"/>
        <v>23050.399999999998</v>
      </c>
      <c r="F25" s="75">
        <v>16750.400000000001</v>
      </c>
      <c r="G25" s="75">
        <v>16750.400000000001</v>
      </c>
      <c r="H25" s="76">
        <f t="shared" si="3"/>
        <v>6299.9999999999964</v>
      </c>
    </row>
    <row r="26" spans="1:8" x14ac:dyDescent="0.2">
      <c r="A26" s="45">
        <v>3400</v>
      </c>
      <c r="B26" s="47" t="s">
        <v>81</v>
      </c>
      <c r="C26" s="75">
        <v>30454.55</v>
      </c>
      <c r="D26" s="75">
        <v>-4260.2299999999996</v>
      </c>
      <c r="E26" s="75">
        <f t="shared" si="2"/>
        <v>26194.32</v>
      </c>
      <c r="F26" s="75">
        <v>22252.3</v>
      </c>
      <c r="G26" s="75">
        <v>22252.3</v>
      </c>
      <c r="H26" s="76">
        <f t="shared" si="3"/>
        <v>3942.0200000000004</v>
      </c>
    </row>
    <row r="27" spans="1:8" x14ac:dyDescent="0.2">
      <c r="A27" s="45">
        <v>3500</v>
      </c>
      <c r="B27" s="47" t="s">
        <v>82</v>
      </c>
      <c r="C27" s="75">
        <v>485726.85</v>
      </c>
      <c r="D27" s="75">
        <v>-8080.57</v>
      </c>
      <c r="E27" s="75">
        <f t="shared" si="2"/>
        <v>477646.27999999997</v>
      </c>
      <c r="F27" s="75">
        <v>392792.85</v>
      </c>
      <c r="G27" s="75">
        <v>392792.85</v>
      </c>
      <c r="H27" s="76">
        <f t="shared" si="3"/>
        <v>84853.43</v>
      </c>
    </row>
    <row r="28" spans="1:8" x14ac:dyDescent="0.2">
      <c r="A28" s="45">
        <v>3600</v>
      </c>
      <c r="B28" s="47" t="s">
        <v>83</v>
      </c>
      <c r="C28" s="75">
        <v>115526.39999999999</v>
      </c>
      <c r="D28" s="75">
        <v>-31605.599999999999</v>
      </c>
      <c r="E28" s="75">
        <f t="shared" si="2"/>
        <v>83920.799999999988</v>
      </c>
      <c r="F28" s="75">
        <v>49332.480000000003</v>
      </c>
      <c r="G28" s="75">
        <v>49332.480000000003</v>
      </c>
      <c r="H28" s="76">
        <f t="shared" si="3"/>
        <v>34588.319999999985</v>
      </c>
    </row>
    <row r="29" spans="1:8" x14ac:dyDescent="0.2">
      <c r="A29" s="45">
        <v>3700</v>
      </c>
      <c r="B29" s="47" t="s">
        <v>84</v>
      </c>
      <c r="C29" s="75">
        <v>76621.86</v>
      </c>
      <c r="D29" s="75">
        <v>-55302.9</v>
      </c>
      <c r="E29" s="75">
        <f t="shared" si="2"/>
        <v>21318.959999999999</v>
      </c>
      <c r="F29" s="75">
        <v>21288.959999999999</v>
      </c>
      <c r="G29" s="75">
        <v>21288.959999999999</v>
      </c>
      <c r="H29" s="76">
        <f t="shared" si="3"/>
        <v>30</v>
      </c>
    </row>
    <row r="30" spans="1:8" x14ac:dyDescent="0.2">
      <c r="A30" s="45">
        <v>3800</v>
      </c>
      <c r="B30" s="47" t="s">
        <v>85</v>
      </c>
      <c r="C30" s="75">
        <v>34842.269999999997</v>
      </c>
      <c r="D30" s="75">
        <v>81088.97</v>
      </c>
      <c r="E30" s="75">
        <f t="shared" si="2"/>
        <v>115931.23999999999</v>
      </c>
      <c r="F30" s="75">
        <v>69998.69</v>
      </c>
      <c r="G30" s="75">
        <v>69998.69</v>
      </c>
      <c r="H30" s="76">
        <f t="shared" si="3"/>
        <v>45932.549999999988</v>
      </c>
    </row>
    <row r="31" spans="1:8" x14ac:dyDescent="0.2">
      <c r="A31" s="45">
        <v>3900</v>
      </c>
      <c r="B31" s="47" t="s">
        <v>86</v>
      </c>
      <c r="C31" s="75">
        <v>107502.38</v>
      </c>
      <c r="D31" s="75">
        <v>16533.68</v>
      </c>
      <c r="E31" s="75">
        <f t="shared" si="2"/>
        <v>124036.06</v>
      </c>
      <c r="F31" s="75">
        <v>81115.11</v>
      </c>
      <c r="G31" s="75">
        <v>63290.11</v>
      </c>
      <c r="H31" s="76">
        <f t="shared" si="3"/>
        <v>42920.95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1446775.5</v>
      </c>
      <c r="D32" s="75">
        <f t="shared" si="6"/>
        <v>827925.08</v>
      </c>
      <c r="E32" s="75">
        <f t="shared" si="6"/>
        <v>2274700.58</v>
      </c>
      <c r="F32" s="75">
        <f t="shared" si="6"/>
        <v>1375489.99</v>
      </c>
      <c r="G32" s="75">
        <f t="shared" si="6"/>
        <v>1375489.99</v>
      </c>
      <c r="H32" s="76">
        <f t="shared" si="6"/>
        <v>899210.59000000008</v>
      </c>
    </row>
    <row r="33" spans="1:8" x14ac:dyDescent="0.2">
      <c r="A33" s="45">
        <v>4100</v>
      </c>
      <c r="B33" s="47" t="s">
        <v>88</v>
      </c>
      <c r="C33" s="75">
        <v>0</v>
      </c>
      <c r="D33" s="75">
        <v>0</v>
      </c>
      <c r="E33" s="75">
        <f t="shared" si="2"/>
        <v>0</v>
      </c>
      <c r="F33" s="75">
        <v>0</v>
      </c>
      <c r="G33" s="75">
        <v>0</v>
      </c>
      <c r="H33" s="76">
        <f t="shared" si="3"/>
        <v>0</v>
      </c>
    </row>
    <row r="34" spans="1:8" x14ac:dyDescent="0.2">
      <c r="A34" s="45">
        <v>4200</v>
      </c>
      <c r="B34" s="47" t="s">
        <v>89</v>
      </c>
      <c r="C34" s="75">
        <v>0</v>
      </c>
      <c r="D34" s="75">
        <v>0</v>
      </c>
      <c r="E34" s="75">
        <f t="shared" si="2"/>
        <v>0</v>
      </c>
      <c r="F34" s="75">
        <v>0</v>
      </c>
      <c r="G34" s="75">
        <v>0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0</v>
      </c>
      <c r="D35" s="75">
        <v>0</v>
      </c>
      <c r="E35" s="75">
        <f t="shared" si="2"/>
        <v>0</v>
      </c>
      <c r="F35" s="75">
        <v>0</v>
      </c>
      <c r="G35" s="75">
        <v>0</v>
      </c>
      <c r="H35" s="76">
        <f t="shared" si="3"/>
        <v>0</v>
      </c>
    </row>
    <row r="36" spans="1:8" x14ac:dyDescent="0.2">
      <c r="A36" s="45">
        <v>4400</v>
      </c>
      <c r="B36" s="47" t="s">
        <v>91</v>
      </c>
      <c r="C36" s="75">
        <v>1446775.5</v>
      </c>
      <c r="D36" s="75">
        <v>827925.08</v>
      </c>
      <c r="E36" s="75">
        <f t="shared" si="2"/>
        <v>2274700.58</v>
      </c>
      <c r="F36" s="75">
        <v>1375489.99</v>
      </c>
      <c r="G36" s="75">
        <v>1375489.99</v>
      </c>
      <c r="H36" s="76">
        <f t="shared" si="3"/>
        <v>899210.59000000008</v>
      </c>
    </row>
    <row r="37" spans="1:8" x14ac:dyDescent="0.2">
      <c r="A37" s="45">
        <v>4500</v>
      </c>
      <c r="B37" s="47" t="s">
        <v>92</v>
      </c>
      <c r="C37" s="75">
        <v>0</v>
      </c>
      <c r="D37" s="75">
        <v>0</v>
      </c>
      <c r="E37" s="75">
        <f t="shared" si="2"/>
        <v>0</v>
      </c>
      <c r="F37" s="75">
        <v>0</v>
      </c>
      <c r="G37" s="75">
        <v>0</v>
      </c>
      <c r="H37" s="76">
        <f t="shared" si="3"/>
        <v>0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352230.61</v>
      </c>
      <c r="D42" s="75">
        <f t="shared" si="7"/>
        <v>-270052.45</v>
      </c>
      <c r="E42" s="75">
        <f t="shared" si="7"/>
        <v>82178.16</v>
      </c>
      <c r="F42" s="75">
        <f t="shared" si="7"/>
        <v>31543</v>
      </c>
      <c r="G42" s="75">
        <f t="shared" si="7"/>
        <v>31543</v>
      </c>
      <c r="H42" s="76">
        <f t="shared" si="7"/>
        <v>50635.16</v>
      </c>
    </row>
    <row r="43" spans="1:8" x14ac:dyDescent="0.2">
      <c r="A43" s="45">
        <v>5100</v>
      </c>
      <c r="B43" s="47" t="s">
        <v>98</v>
      </c>
      <c r="C43" s="75">
        <v>55211.61</v>
      </c>
      <c r="D43" s="75">
        <v>-37468.449999999997</v>
      </c>
      <c r="E43" s="75">
        <f t="shared" si="2"/>
        <v>17743.160000000003</v>
      </c>
      <c r="F43" s="75">
        <v>13443</v>
      </c>
      <c r="G43" s="75">
        <v>13443</v>
      </c>
      <c r="H43" s="76">
        <f t="shared" si="3"/>
        <v>4300.1600000000035</v>
      </c>
    </row>
    <row r="44" spans="1:8" x14ac:dyDescent="0.2">
      <c r="A44" s="45">
        <v>5200</v>
      </c>
      <c r="B44" s="47" t="s">
        <v>99</v>
      </c>
      <c r="C44" s="75">
        <v>45000</v>
      </c>
      <c r="D44" s="75">
        <v>0</v>
      </c>
      <c r="E44" s="75">
        <f t="shared" si="2"/>
        <v>45000</v>
      </c>
      <c r="F44" s="75">
        <v>14736</v>
      </c>
      <c r="G44" s="75">
        <v>14736</v>
      </c>
      <c r="H44" s="76">
        <f t="shared" si="3"/>
        <v>30264</v>
      </c>
    </row>
    <row r="45" spans="1:8" x14ac:dyDescent="0.2">
      <c r="A45" s="45">
        <v>5300</v>
      </c>
      <c r="B45" s="47" t="s">
        <v>100</v>
      </c>
      <c r="C45" s="75">
        <v>0</v>
      </c>
      <c r="D45" s="75">
        <v>12864</v>
      </c>
      <c r="E45" s="75">
        <f t="shared" si="2"/>
        <v>12864</v>
      </c>
      <c r="F45" s="75">
        <v>3364</v>
      </c>
      <c r="G45" s="75">
        <v>3364</v>
      </c>
      <c r="H45" s="76">
        <f t="shared" si="3"/>
        <v>9500</v>
      </c>
    </row>
    <row r="46" spans="1:8" x14ac:dyDescent="0.2">
      <c r="A46" s="45">
        <v>5400</v>
      </c>
      <c r="B46" s="47" t="s">
        <v>101</v>
      </c>
      <c r="C46" s="75">
        <v>250000</v>
      </c>
      <c r="D46" s="75">
        <v>-250000</v>
      </c>
      <c r="E46" s="75">
        <f t="shared" si="2"/>
        <v>0</v>
      </c>
      <c r="F46" s="75">
        <v>0</v>
      </c>
      <c r="G46" s="75">
        <v>0</v>
      </c>
      <c r="H46" s="76">
        <f t="shared" si="3"/>
        <v>0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0</v>
      </c>
      <c r="E47" s="75">
        <f t="shared" si="2"/>
        <v>0</v>
      </c>
      <c r="F47" s="75">
        <v>0</v>
      </c>
      <c r="G47" s="75">
        <v>0</v>
      </c>
      <c r="H47" s="76">
        <f t="shared" si="3"/>
        <v>0</v>
      </c>
    </row>
    <row r="48" spans="1:8" x14ac:dyDescent="0.2">
      <c r="A48" s="45">
        <v>5600</v>
      </c>
      <c r="B48" s="47" t="s">
        <v>103</v>
      </c>
      <c r="C48" s="75">
        <v>2019</v>
      </c>
      <c r="D48" s="75">
        <v>4552</v>
      </c>
      <c r="E48" s="75">
        <f t="shared" si="2"/>
        <v>6571</v>
      </c>
      <c r="F48" s="75">
        <v>0</v>
      </c>
      <c r="G48" s="75">
        <v>0</v>
      </c>
      <c r="H48" s="76">
        <f t="shared" si="3"/>
        <v>6571</v>
      </c>
    </row>
    <row r="49" spans="1:8" x14ac:dyDescent="0.2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0</v>
      </c>
      <c r="D50" s="75">
        <v>0</v>
      </c>
      <c r="E50" s="75">
        <f t="shared" si="2"/>
        <v>0</v>
      </c>
      <c r="F50" s="75">
        <v>0</v>
      </c>
      <c r="G50" s="75">
        <v>0</v>
      </c>
      <c r="H50" s="76">
        <f t="shared" si="3"/>
        <v>0</v>
      </c>
    </row>
    <row r="51" spans="1:8" x14ac:dyDescent="0.2">
      <c r="A51" s="45">
        <v>5900</v>
      </c>
      <c r="B51" s="47" t="s">
        <v>106</v>
      </c>
      <c r="C51" s="75">
        <v>0</v>
      </c>
      <c r="D51" s="75">
        <v>0</v>
      </c>
      <c r="E51" s="75">
        <f t="shared" si="2"/>
        <v>0</v>
      </c>
      <c r="F51" s="75">
        <v>0</v>
      </c>
      <c r="G51" s="75">
        <v>0</v>
      </c>
      <c r="H51" s="76">
        <f t="shared" si="3"/>
        <v>0</v>
      </c>
    </row>
    <row r="52" spans="1:8" x14ac:dyDescent="0.2">
      <c r="A52" s="45">
        <v>6000</v>
      </c>
      <c r="B52" s="16" t="s">
        <v>129</v>
      </c>
      <c r="C52" s="75">
        <f t="shared" ref="C52:H52" si="8">SUM(C53:C55)</f>
        <v>0</v>
      </c>
      <c r="D52" s="75">
        <f t="shared" si="8"/>
        <v>0</v>
      </c>
      <c r="E52" s="75">
        <f t="shared" si="8"/>
        <v>0</v>
      </c>
      <c r="F52" s="75">
        <f t="shared" si="8"/>
        <v>0</v>
      </c>
      <c r="G52" s="75">
        <f t="shared" si="8"/>
        <v>0</v>
      </c>
      <c r="H52" s="76">
        <f t="shared" si="8"/>
        <v>0</v>
      </c>
    </row>
    <row r="53" spans="1:8" x14ac:dyDescent="0.2">
      <c r="A53" s="45">
        <v>6100</v>
      </c>
      <c r="B53" s="47" t="s">
        <v>107</v>
      </c>
      <c r="C53" s="75">
        <v>0</v>
      </c>
      <c r="D53" s="75">
        <v>0</v>
      </c>
      <c r="E53" s="75">
        <f t="shared" si="2"/>
        <v>0</v>
      </c>
      <c r="F53" s="75">
        <v>0</v>
      </c>
      <c r="G53" s="75">
        <v>0</v>
      </c>
      <c r="H53" s="76">
        <f t="shared" si="3"/>
        <v>0</v>
      </c>
    </row>
    <row r="54" spans="1:8" x14ac:dyDescent="0.2">
      <c r="A54" s="45">
        <v>6200</v>
      </c>
      <c r="B54" s="47" t="s">
        <v>108</v>
      </c>
      <c r="C54" s="75">
        <v>0</v>
      </c>
      <c r="D54" s="75">
        <v>0</v>
      </c>
      <c r="E54" s="75">
        <f t="shared" si="2"/>
        <v>0</v>
      </c>
      <c r="F54" s="75">
        <v>0</v>
      </c>
      <c r="G54" s="75">
        <v>0</v>
      </c>
      <c r="H54" s="76">
        <f t="shared" si="3"/>
        <v>0</v>
      </c>
    </row>
    <row r="55" spans="1:8" x14ac:dyDescent="0.2">
      <c r="A55" s="45">
        <v>6300</v>
      </c>
      <c r="B55" s="47" t="s">
        <v>109</v>
      </c>
      <c r="C55" s="75">
        <v>0</v>
      </c>
      <c r="D55" s="75">
        <v>0</v>
      </c>
      <c r="E55" s="75">
        <f t="shared" si="2"/>
        <v>0</v>
      </c>
      <c r="F55" s="75">
        <v>0</v>
      </c>
      <c r="G55" s="75">
        <v>0</v>
      </c>
      <c r="H55" s="76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0</v>
      </c>
      <c r="E56" s="75">
        <f t="shared" si="9"/>
        <v>0</v>
      </c>
      <c r="F56" s="75">
        <f t="shared" si="9"/>
        <v>0</v>
      </c>
      <c r="G56" s="75">
        <f t="shared" si="9"/>
        <v>0</v>
      </c>
      <c r="H56" s="76">
        <f t="shared" si="9"/>
        <v>0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0</v>
      </c>
      <c r="D63" s="75">
        <v>0</v>
      </c>
      <c r="E63" s="75">
        <f t="shared" si="2"/>
        <v>0</v>
      </c>
      <c r="F63" s="75">
        <v>0</v>
      </c>
      <c r="G63" s="75">
        <v>0</v>
      </c>
      <c r="H63" s="76">
        <f t="shared" si="3"/>
        <v>0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0</v>
      </c>
      <c r="D64" s="75">
        <f t="shared" si="10"/>
        <v>0</v>
      </c>
      <c r="E64" s="75">
        <f t="shared" si="10"/>
        <v>0</v>
      </c>
      <c r="F64" s="75">
        <f t="shared" si="10"/>
        <v>0</v>
      </c>
      <c r="G64" s="75">
        <f t="shared" si="10"/>
        <v>0</v>
      </c>
      <c r="H64" s="76">
        <f t="shared" si="10"/>
        <v>0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0</v>
      </c>
      <c r="D67" s="75">
        <v>0</v>
      </c>
      <c r="E67" s="75">
        <f t="shared" si="2"/>
        <v>0</v>
      </c>
      <c r="F67" s="75">
        <v>0</v>
      </c>
      <c r="G67" s="75">
        <v>0</v>
      </c>
      <c r="H67" s="76">
        <f t="shared" si="3"/>
        <v>0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0</v>
      </c>
      <c r="D68" s="75">
        <f t="shared" si="11"/>
        <v>0</v>
      </c>
      <c r="E68" s="75">
        <f t="shared" si="11"/>
        <v>0</v>
      </c>
      <c r="F68" s="75">
        <f t="shared" si="11"/>
        <v>0</v>
      </c>
      <c r="G68" s="75">
        <f t="shared" si="11"/>
        <v>0</v>
      </c>
      <c r="H68" s="76">
        <f t="shared" si="11"/>
        <v>0</v>
      </c>
    </row>
    <row r="69" spans="1:8" x14ac:dyDescent="0.2">
      <c r="A69" s="45">
        <v>9100</v>
      </c>
      <c r="B69" s="47" t="s">
        <v>122</v>
      </c>
      <c r="C69" s="75">
        <v>0</v>
      </c>
      <c r="D69" s="75">
        <v>0</v>
      </c>
      <c r="E69" s="75">
        <f t="shared" si="2"/>
        <v>0</v>
      </c>
      <c r="F69" s="75">
        <v>0</v>
      </c>
      <c r="G69" s="75">
        <v>0</v>
      </c>
      <c r="H69" s="76">
        <f t="shared" si="3"/>
        <v>0</v>
      </c>
    </row>
    <row r="70" spans="1:8" x14ac:dyDescent="0.2">
      <c r="A70" s="45">
        <v>9200</v>
      </c>
      <c r="B70" s="47" t="s">
        <v>123</v>
      </c>
      <c r="C70" s="75">
        <v>0</v>
      </c>
      <c r="D70" s="75">
        <v>0</v>
      </c>
      <c r="E70" s="75">
        <f t="shared" ref="E70:E74" si="12">C70+D70</f>
        <v>0</v>
      </c>
      <c r="F70" s="75">
        <v>0</v>
      </c>
      <c r="G70" s="75">
        <v>0</v>
      </c>
      <c r="H70" s="76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164</v>
      </c>
      <c r="C81" s="57"/>
      <c r="D81" s="58" t="s">
        <v>164</v>
      </c>
    </row>
    <row r="82" spans="1:4" ht="22.5" x14ac:dyDescent="0.2">
      <c r="A82" s="57"/>
      <c r="B82" s="59" t="s">
        <v>165</v>
      </c>
      <c r="C82" s="60"/>
      <c r="D82" s="61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85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activeCell="C9" sqref="C9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271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10253793.299999999</v>
      </c>
      <c r="D3" s="65">
        <f t="shared" si="0"/>
        <v>1120104.8999999999</v>
      </c>
      <c r="E3" s="65">
        <f t="shared" si="0"/>
        <v>11373898.199999999</v>
      </c>
      <c r="F3" s="65">
        <f t="shared" si="0"/>
        <v>7188306.5999999996</v>
      </c>
      <c r="G3" s="65">
        <f t="shared" si="0"/>
        <v>7170481.5999999996</v>
      </c>
      <c r="H3" s="66">
        <f t="shared" si="0"/>
        <v>4185591.5999999992</v>
      </c>
    </row>
    <row r="4" spans="1:8" x14ac:dyDescent="0.2">
      <c r="A4" s="34">
        <v>1</v>
      </c>
      <c r="B4" s="35" t="s">
        <v>14</v>
      </c>
      <c r="C4" s="69">
        <v>9901562.6899999995</v>
      </c>
      <c r="D4" s="69">
        <v>850052.45</v>
      </c>
      <c r="E4" s="69">
        <f>C4+D4</f>
        <v>10751615.139999999</v>
      </c>
      <c r="F4" s="69">
        <v>7156763.5999999996</v>
      </c>
      <c r="G4" s="69">
        <v>7138938.5999999996</v>
      </c>
      <c r="H4" s="76">
        <f t="shared" ref="H4:H5" si="1">E4-F4</f>
        <v>3594851.5399999991</v>
      </c>
    </row>
    <row r="5" spans="1:8" x14ac:dyDescent="0.2">
      <c r="A5" s="34">
        <v>2</v>
      </c>
      <c r="B5" s="35" t="s">
        <v>15</v>
      </c>
      <c r="C5" s="69">
        <v>352230.61</v>
      </c>
      <c r="D5" s="69">
        <v>270052.45</v>
      </c>
      <c r="E5" s="69">
        <f t="shared" ref="E5:E7" si="2">C5+D5</f>
        <v>622283.06000000006</v>
      </c>
      <c r="F5" s="69">
        <v>31543</v>
      </c>
      <c r="G5" s="69">
        <v>31543</v>
      </c>
      <c r="H5" s="76">
        <f t="shared" si="1"/>
        <v>590740.06000000006</v>
      </c>
    </row>
    <row r="6" spans="1:8" x14ac:dyDescent="0.2">
      <c r="A6" s="34">
        <v>3</v>
      </c>
      <c r="B6" s="35" t="s">
        <v>17</v>
      </c>
      <c r="C6" s="69">
        <v>0</v>
      </c>
      <c r="D6" s="69">
        <v>0</v>
      </c>
      <c r="E6" s="69">
        <f t="shared" si="2"/>
        <v>0</v>
      </c>
      <c r="F6" s="69">
        <v>0</v>
      </c>
      <c r="G6" s="69">
        <v>0</v>
      </c>
      <c r="H6" s="76">
        <f>E6-F6</f>
        <v>0</v>
      </c>
    </row>
    <row r="7" spans="1:8" x14ac:dyDescent="0.2">
      <c r="A7" s="34">
        <v>4</v>
      </c>
      <c r="B7" s="35" t="s">
        <v>144</v>
      </c>
      <c r="C7" s="69">
        <v>0</v>
      </c>
      <c r="D7" s="69">
        <v>0</v>
      </c>
      <c r="E7" s="69">
        <f t="shared" si="2"/>
        <v>0</v>
      </c>
      <c r="F7" s="69">
        <v>0</v>
      </c>
      <c r="G7" s="69">
        <v>0</v>
      </c>
      <c r="H7" s="76">
        <f>E7-F7</f>
        <v>0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0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275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10253793.300000001</v>
      </c>
      <c r="D3" s="6">
        <v>0</v>
      </c>
      <c r="E3" s="6">
        <f>C3+D3</f>
        <v>10253793.300000001</v>
      </c>
      <c r="F3" s="6">
        <v>0</v>
      </c>
      <c r="G3" s="6">
        <v>0</v>
      </c>
      <c r="H3" s="6">
        <f>E3-F3</f>
        <v>10253793.300000001</v>
      </c>
    </row>
    <row r="4" spans="1:8" x14ac:dyDescent="0.2">
      <c r="A4" s="1">
        <v>8301</v>
      </c>
      <c r="C4" s="1">
        <v>10253793.300000001</v>
      </c>
      <c r="D4" s="1">
        <v>0</v>
      </c>
      <c r="E4" s="1">
        <f>C4+D4</f>
        <v>10253793.300000001</v>
      </c>
      <c r="F4" s="1">
        <v>0</v>
      </c>
      <c r="G4" s="1">
        <v>0</v>
      </c>
      <c r="H4" s="1">
        <f>E4-F4</f>
        <v>10253793.300000001</v>
      </c>
    </row>
    <row r="5" spans="1:8" x14ac:dyDescent="0.2">
      <c r="B5" s="1" t="s">
        <v>177</v>
      </c>
    </row>
    <row r="6" spans="1:8" x14ac:dyDescent="0.2">
      <c r="B6" s="1" t="s">
        <v>178</v>
      </c>
    </row>
    <row r="7" spans="1:8" x14ac:dyDescent="0.2">
      <c r="B7" s="1" t="s">
        <v>179</v>
      </c>
    </row>
    <row r="8" spans="1:8" x14ac:dyDescent="0.2">
      <c r="B8" s="1" t="s">
        <v>180</v>
      </c>
    </row>
    <row r="9" spans="1:8" x14ac:dyDescent="0.2">
      <c r="B9" s="1" t="s">
        <v>181</v>
      </c>
    </row>
    <row r="10" spans="1:8" x14ac:dyDescent="0.2">
      <c r="B10" s="1" t="s">
        <v>182</v>
      </c>
    </row>
    <row r="11" spans="1:8" x14ac:dyDescent="0.2">
      <c r="B11" s="1" t="s">
        <v>183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274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2017-10-25T01:33:25Z</cp:lastPrinted>
  <dcterms:created xsi:type="dcterms:W3CDTF">2014-02-10T03:37:14Z</dcterms:created>
  <dcterms:modified xsi:type="dcterms:W3CDTF">2017-10-25T01:33:30Z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