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4TO TRIMESTRE\IMPRESO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  <definedName name="_xlnm.Print_Titles" localSheetId="0">EFE!$1:$2</definedName>
  </definedNames>
  <calcPr calcId="152511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D55" i="1" l="1"/>
  <c r="C55" i="1"/>
  <c r="D43" i="1"/>
  <c r="C43" i="1"/>
  <c r="C33" i="1"/>
  <c r="D33" i="1"/>
  <c r="D56" i="1" l="1"/>
  <c r="C56" i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<sst xmlns="http://schemas.openxmlformats.org/spreadsheetml/2006/main" count="90" uniqueCount="79">
  <si>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</si>
  <si>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</si>
  <si>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</si>
  <si>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</si>
  <si>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</si>
  <si>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</si>
  <si>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</si>
  <si>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</si>
  <si>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</si>
  <si>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</si>
  <si>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</si>
  <si>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</si>
  <si>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</si>
  <si>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</si>
  <si>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</si>
  <si>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</si>
  <si>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</si>
  <si>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</si>
  <si>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</si>
  <si>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</si>
  <si>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</si>
  <si>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</si>
  <si>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</si>
  <si>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</si>
  <si>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</si>
  <si>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</si>
  <si>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</si>
  <si>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</si>
  <si>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</si>
  <si>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</si>
  <si>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</si>
  <si>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</si>
  <si>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</si>
  <si>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</si>
  <si>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</si>
  <si>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</si>
  <si>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</si>
  <si>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</si>
  <si>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</si>
  <si>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</si>
  <si>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</si>
  <si>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</si>
  <si>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</si>
  <si>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</si>
  <si>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</si>
  <si>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</si>
  <si>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</si>
  <si>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</si>
  <si>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</si>
  <si>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</si>
  <si>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</si>
  <si>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</si>
  <si>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</si>
  <si>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</si>
  <si>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</si>
  <si>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</si>
  <si>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</si>
  <si>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</si>
  <si>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</si>
  <si>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</si>
  <si>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</si>
  <si>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</si>
  <si>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</si>
  <si>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</si>
  <si>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</si>
  <si>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</si>
  <si>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</si>
  <si>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</si>
  <si>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</si>
  <si>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</si>
  <si>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</si>
  <si>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</si>
  <si>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</si>
  <si>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</si>
  <si>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</si>
  <si>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</si>
  <si>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SISTEMA PARA EL DESARROLLO INTEGRAL DE LA FAMILIA DEL MUNICIPIO DE SAN MIGUEL DE ALLENDE, GTO.
ESTADO DE FLUJOS DE EFECTIVO
DEL 1 DE ENERO AL AL 31 DE DICIEMBRE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</si>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</sst>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76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28579461.879999999</v>
      </c>
      <c r="D4" s="6">
        <f>SUM(D5:D15)</f>
        <v>27079469.43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2411199</v>
      </c>
      <c r="D8" s="8">
        <v>2280663.1</v>
      </c>
      <c r="E8" s="4"/>
    </row>
    <row r="9" spans="1:5" x14ac:dyDescent="0.2">
      <c r="A9" s="7">
        <v>4150</v>
      </c>
      <c r="B9" s="28" t="s">
        <v>9</v>
      </c>
      <c r="C9" s="8">
        <v>268781.34000000003</v>
      </c>
      <c r="D9" s="8">
        <v>125787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3457402.66</v>
      </c>
      <c r="D13" s="8">
        <v>2631040.06</v>
      </c>
      <c r="E13" s="4"/>
    </row>
    <row r="14" spans="1:5" x14ac:dyDescent="0.2">
      <c r="A14" s="7">
        <v>4220</v>
      </c>
      <c r="B14" s="28" t="s">
        <v>13</v>
      </c>
      <c r="C14" s="8">
        <v>22442078.879999999</v>
      </c>
      <c r="D14" s="8">
        <v>22041979.27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25540942.739999998</v>
      </c>
      <c r="D16" s="6">
        <f>SUM(D17:D32)</f>
        <v>22717957.73</v>
      </c>
      <c r="E16" s="4"/>
    </row>
    <row r="17" spans="1:5" x14ac:dyDescent="0.2">
      <c r="A17" s="7">
        <v>5110</v>
      </c>
      <c r="B17" s="28" t="s">
        <v>15</v>
      </c>
      <c r="C17" s="8">
        <v>14256772.789999999</v>
      </c>
      <c r="D17" s="8">
        <v>13805862.609999999</v>
      </c>
      <c r="E17" s="4"/>
    </row>
    <row r="18" spans="1:5" x14ac:dyDescent="0.2">
      <c r="A18" s="7">
        <v>5120</v>
      </c>
      <c r="B18" s="28" t="s">
        <v>16</v>
      </c>
      <c r="C18" s="8">
        <v>2852656.39</v>
      </c>
      <c r="D18" s="8">
        <v>1928164.86</v>
      </c>
      <c r="E18" s="4"/>
    </row>
    <row r="19" spans="1:5" x14ac:dyDescent="0.2">
      <c r="A19" s="7">
        <v>5130</v>
      </c>
      <c r="B19" s="28" t="s">
        <v>17</v>
      </c>
      <c r="C19" s="8">
        <v>1990571.55</v>
      </c>
      <c r="D19" s="8">
        <v>2753976.08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6016723.2000000002</v>
      </c>
      <c r="D23" s="8">
        <v>3037632.74</v>
      </c>
      <c r="E23" s="4"/>
    </row>
    <row r="24" spans="1:5" x14ac:dyDescent="0.2">
      <c r="A24" s="7">
        <v>5250</v>
      </c>
      <c r="B24" s="28" t="s">
        <v>22</v>
      </c>
      <c r="C24" s="8">
        <v>424218.81</v>
      </c>
      <c r="D24" s="8">
        <v>1192321.44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3038519.1400000006</v>
      </c>
      <c r="D33" s="6">
        <f>+D4-D16</f>
        <v>4361511.6999999993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1360753.18</v>
      </c>
      <c r="D39" s="6">
        <f>SUM(D40:D42)</f>
        <v>2002693.93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1360753.18</v>
      </c>
      <c r="D41" s="8">
        <v>2002693.93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-1360753.18</v>
      </c>
      <c r="D43" s="6">
        <f>+D35-D39</f>
        <v>-2002693.93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1896977.93</v>
      </c>
      <c r="D50" s="6">
        <f>+D51+D54</f>
        <v>241582.36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1896977.93</v>
      </c>
      <c r="D54" s="8">
        <v>241582.36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-1896977.93</v>
      </c>
      <c r="D55" s="6">
        <f>+D45-D50</f>
        <v>-241582.36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-219211.96999999927</v>
      </c>
      <c r="D56" s="6">
        <f>+D33+D43+D55</f>
        <v>2117235.4099999997</v>
      </c>
      <c r="E56" s="4"/>
    </row>
    <row r="57" spans="1:5" x14ac:dyDescent="0.2">
      <c r="A57" s="16">
        <v>9000011</v>
      </c>
      <c r="B57" s="5" t="s">
        <v>37</v>
      </c>
      <c r="C57" s="6">
        <v>5010478.68</v>
      </c>
      <c r="D57" s="6">
        <v>2893243.27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4791266.71</v>
      </c>
      <c r="D58" s="12">
        <v>5010478.68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33.75" x14ac:dyDescent="0.2">
      <c r="A65" s="35"/>
      <c r="B65" s="39" t="s">
        <v>77</v>
      </c>
      <c r="C65" s="40"/>
      <c r="D65" s="39" t="s">
        <v>78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rintOptions horizontalCentered="1"/>
  <pageMargins left="0.59055118110236227" right="0" top="0.59055118110236227" bottom="0" header="0.31496062992125984" footer="0.31496062992125984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EFE</vt:lpstr>
      <vt:lpstr>Instructivo_EFE</vt:lpstr>
      <vt:lpstr>EFE!Títulos_a_imprimir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2018-01-29T00:50:13Z</cp:lastPrinted>
  <dcterms:created xsi:type="dcterms:W3CDTF">2012-12-11T20:31:36Z</dcterms:created>
  <dcterms:modified xsi:type="dcterms:W3CDTF">2018-01-29T00:50:16Z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