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ropbox\2.-Consejo Turistico de SMA\1.-Consejo Turistico\2.5.-Cuenta Pública 2018\1° TRIMESTRE 2018\"/>
    </mc:Choice>
  </mc:AlternateContent>
  <xr:revisionPtr revIDLastSave="0" documentId="12_ncr:500000_{453AEC8D-8994-4132-AE27-9D3CF021AD81}" xr6:coauthVersionLast="31" xr6:coauthVersionMax="31" xr10:uidLastSave="{00000000-0000-0000-0000-000000000000}"/>
  <bookViews>
    <workbookView xWindow="120" yWindow="105" windowWidth="15240" windowHeight="7995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5" i="64" l="1"/>
  <c r="D6" i="63"/>
  <c r="C96" i="60"/>
  <c r="C5" i="64" l="1"/>
  <c r="C6" i="63"/>
  <c r="C97" i="60"/>
  <c r="C55" i="60"/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26" i="64"/>
  <c r="D7" i="64"/>
  <c r="D35" i="64" s="1"/>
  <c r="D15" i="63"/>
  <c r="D8" i="63"/>
  <c r="D21" i="63" s="1"/>
  <c r="A3" i="59" l="1"/>
  <c r="A3" i="60" s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A3" i="61" l="1"/>
  <c r="A3" i="62"/>
  <c r="A1" i="61"/>
  <c r="A1" i="62"/>
</calcChain>
</file>

<file path=xl/sharedStrings.xml><?xml version="1.0" encoding="utf-8"?>
<sst xmlns="http://schemas.openxmlformats.org/spreadsheetml/2006/main" count="923" uniqueCount="632">
  <si>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</si>
  <si>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</si>
  <si>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</si>
  <si>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</si>
  <si>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</si>
  <si>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</si>
  <si>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</si>
  <si>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</si>
  <si>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</si>
  <si>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</si>
  <si>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</si>
  <si>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</si>
  <si>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</si>
  <si>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</si>
  <si>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</si>
  <si>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</si>
  <si>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</si>
  <si>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</si>
  <si>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</si>
  <si>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</si>
  <si>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</si>
  <si>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</si>
  <si>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</si>
  <si>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</si>
  <si>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</si>
  <si>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</si>
  <si>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</si>
  <si>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</si>
  <si>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</si>
  <si>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</si>
  <si>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</si>
  <si>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</si>
  <si>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</si>
  <si>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</si>
  <si>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</si>
  <si>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</si>
  <si>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</si>
  <si>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</si>
  <si>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</si>
  <si>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</si>
  <si>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</si>
  <si>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</si>
  <si>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</si>
  <si>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</si>
  <si>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</si>
  <si>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</si>
  <si>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</si>
  <si>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</si>
  <si>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</si>
  <si>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</si>
  <si>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</si>
  <si>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</si>
  <si>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</si>
  <si>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</si>
  <si>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</si>
  <si>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</si>
  <si>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</si>
  <si>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</si>
  <si>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</si>
  <si>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</si>
  <si>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</si>
  <si>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</si>
  <si>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</si>
  <si>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</si>
  <si>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</si>
  <si>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</si>
  <si>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</si>
  <si>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</si>
  <si>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</si>
  <si>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</si>
  <si>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</si>
  <si>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</si>
  <si>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</si>
  <si>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</si>
  <si>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</si>
  <si>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</si>
  <si>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</si>
  <si>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</si>
  <si>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</si>
  <si>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</si>
  <si>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</si>
  <si>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</si>
  <si>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</si>
  <si>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</si>
  <si>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</si>
  <si>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</si>
  <si>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</si>
  <si>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</si>
  <si>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</si>
  <si>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</si>
  <si>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</si>
  <si>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</si>
  <si>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</si>
  <si>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</si>
  <si>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</si>
  <si>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</si>
  <si>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</si>
  <si>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</si>
  <si>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</si>
  <si>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</si>
  <si>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</si>
  <si>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</si>
  <si>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</si>
  <si>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</si>
  <si>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</si>
  <si>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</si>
  <si>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</si>
  <si>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</si>
  <si>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</si>
  <si>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</si>
  <si>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</si>
  <si>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</si>
  <si>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</si>
  <si>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</si>
  <si>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</si>
  <si>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</si>
  <si>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</si>
  <si>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</si>
  <si>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</si>
  <si>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</si>
  <si>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</si>
  <si>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</si>
  <si>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</si>
  <si>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</si>
  <si>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</si>
  <si>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</si>
  <si>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</si>
  <si>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</si>
  <si>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</si>
  <si>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</si>
  <si>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</si>
  <si>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</si>
  <si>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</si>
  <si>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</si>
  <si>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</si>
  <si>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</si>
  <si>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</si>
  <si>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</si>
  <si>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</si>
  <si>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</si>
  <si>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</si>
  <si>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</si>
  <si>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</si>
  <si>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</si>
  <si>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</si>
  <si>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</si>
  <si>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</si>
  <si>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</si>
  <si>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</si>
  <si>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</si>
  <si>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</si>
  <si>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</si>
  <si>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</si>
  <si>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</si>
  <si>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</si>
  <si>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</si>
  <si>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</si>
  <si>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</si>
  <si>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</si>
  <si>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</si>
  <si>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</si>
  <si>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</si>
  <si>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</si>
  <si>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</si>
  <si>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</si>
  <si>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</si>
  <si>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</si>
  <si>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</si>
  <si>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</si>
  <si>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</si>
  <si>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</si>
  <si>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</si>
  <si>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</si>
  <si>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</si>
  <si>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</si>
  <si>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</si>
  <si>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</si>
  <si>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</si>
  <si>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</si>
  <si>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</si>
  <si>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</si>
  <si>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</si>
  <si>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</si>
  <si>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</si>
  <si>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</si>
  <si>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</si>
  <si>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</si>
  <si>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</si>
  <si>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</si>
  <si>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</si>
  <si>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</si>
  <si>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</si>
  <si>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</si>
  <si>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</si>
  <si>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</si>
  <si>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</si>
  <si>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</si>
  <si>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</si>
  <si>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</si>
  <si>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</si>
  <si>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</si>
  <si>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</si>
  <si>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</si>
  <si>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</si>
  <si>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</si>
  <si>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</si>
  <si>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</si>
  <si>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</si>
  <si>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</si>
  <si>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</si>
  <si>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</si>
  <si>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</si>
  <si>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</si>
  <si>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</si>
  <si>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</si>
  <si>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</si>
  <si>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</si>
  <si>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</si>
  <si>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</si>
  <si>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</si>
  <si>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</si>
  <si>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</si>
  <si>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</si>
  <si>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</si>
  <si>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</si>
  <si>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</si>
  <si>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</si>
  <si>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</si>
  <si>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</si>
  <si>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</si>
  <si>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</si>
  <si>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</si>
  <si>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</si>
  <si>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</si>
  <si>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</si>
  <si>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</si>
  <si>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</si>
  <si>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</si>
  <si>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</si>
  <si>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</si>
  <si>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</si>
  <si>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</si>
  <si>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</si>
  <si>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</si>
  <si>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</si>
  <si>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</si>
  <si>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</si>
  <si>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</si>
  <si>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</si>
  <si>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</si>
  <si>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</si>
  <si>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</si>
  <si>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</si>
  <si>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</si>
  <si>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</si>
  <si>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</si>
  <si>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</si>
  <si>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</si>
  <si>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</si>
  <si>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</si>
  <si>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</si>
  <si>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</si>
  <si>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</si>
  <si>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</si>
  <si>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</si>
  <si>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</si>
  <si>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</si>
  <si>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</si>
  <si>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</si>
  <si>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</si>
  <si>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</si>
  <si>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</si>
  <si>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</si>
  <si>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</si>
  <si>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</si>
  <si>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</si>
  <si>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</si>
  <si>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</si>
  <si>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</si>
  <si>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</si>
  <si>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</si>
  <si>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</si>
  <si>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</si>
  <si>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</si>
  <si>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</si>
  <si>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</si>
  <si>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</si>
  <si>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</si>
  <si>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</si>
  <si>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</si>
  <si>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</si>
  <si>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</si>
  <si>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</si>
  <si>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</si>
  <si>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</si>
  <si>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</si>
  <si>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</si>
  <si>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</si>
  <si>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</si>
  <si>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</si>
  <si>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</si>
  <si>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</si>
  <si>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</si>
  <si>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</si>
  <si>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</si>
  <si>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</si>
  <si>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</si>
  <si>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</si>
  <si>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</si>
  <si>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</si>
  <si>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</si>
  <si>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</si>
  <si>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</si>
  <si>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</si>
  <si>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</si>
  <si>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</si>
  <si>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</si>
  <si>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</si>
  <si>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</si>
  <si>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</si>
  <si>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</si>
  <si>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</si>
  <si>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</si>
  <si>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</si>
  <si>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</si>
  <si>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</si>
  <si>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</si>
  <si>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</si>
  <si>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</si>
  <si>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</si>
  <si>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</si>
  <si>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</si>
  <si>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</si>
  <si>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</si>
  <si>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</si>
  <si>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</si>
  <si>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</si>
  <si>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</si>
  <si>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</si>
  <si>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</si>
  <si>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</si>
  <si>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</si>
  <si>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</si>
  <si>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</si>
  <si>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</si>
  <si>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</si>
  <si>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</si>
  <si>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</si>
  <si>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</si>
  <si>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</si>
  <si>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</si>
  <si>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</si>
  <si>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</si>
  <si>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</si>
  <si>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</si>
  <si>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</si>
  <si>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</si>
  <si>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</si>
  <si>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</si>
  <si>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</si>
  <si>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</si>
  <si>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</si>
  <si>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</si>
  <si>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</si>
  <si>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</si>
  <si>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</si>
  <si>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</si>
  <si>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</si>
  <si>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</si>
  <si>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</si>
  <si>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</si>
  <si>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</si>
  <si>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</si>
  <si>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</si>
  <si>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</si>
  <si>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</si>
  <si>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</si>
  <si>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</si>
  <si>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</si>
  <si>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</si>
  <si>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</si>
  <si>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</si>
  <si>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</si>
  <si>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</si>
  <si>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</si>
  <si>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</si>
  <si>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</si>
  <si>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</si>
  <si>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</si>
  <si>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</si>
  <si>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</si>
  <si>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</si>
  <si>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</si>
  <si>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</si>
  <si>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</si>
  <si>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</si>
  <si>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</si>
  <si>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</si>
  <si>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</si>
  <si>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</si>
  <si>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</si>
  <si>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</si>
  <si>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</si>
  <si>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</si>
  <si>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</si>
  <si>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</si>
  <si>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</si>
  <si>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</si>
  <si>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</si>
  <si>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</si>
  <si>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</si>
  <si>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</si>
  <si>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</si>
  <si>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</si>
  <si>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</si>
  <si>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</si>
  <si>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</si>
  <si>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</si>
  <si>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</si>
  <si>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</si>
  <si>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</si>
  <si>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</si>
  <si>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</si>
  <si>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</si>
  <si>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</si>
  <si>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</si>
  <si>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</si>
  <si>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</si>
  <si>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</si>
  <si>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</si>
  <si>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</si>
  <si>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</si>
  <si>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</si>
  <si>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</si>
  <si>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</si>
  <si>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</si>
  <si>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</si>
  <si>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</si>
  <si>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</si>
  <si>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</si>
  <si>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</si>
  <si>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</si>
  <si>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</si>
  <si>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</si>
  <si>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</si>
  <si>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</si>
  <si>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</si>
  <si>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</si>
  <si>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</si>
  <si>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</si>
  <si>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</si>
  <si>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</si>
  <si>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</si>
  <si>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</si>
  <si>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</si>
  <si>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</si>
  <si>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</si>
  <si>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</si>
  <si>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</si>
  <si>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</si>
  <si>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</si>
  <si>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</si>
  <si>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</si>
  <si>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</si>
  <si>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</si>
  <si>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</si>
  <si>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</si>
  <si>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</si>
  <si>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</si>
  <si>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</si>
  <si>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</si>
  <si>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</si>
  <si>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</si>
  <si>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</si>
  <si>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</si>
  <si>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</si>
  <si>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</si>
  <si>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</si>
  <si>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</si>
  <si>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</si>
  <si>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</si>
  <si>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</si>
  <si>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</si>
  <si>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</si>
  <si>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</si>
  <si>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</si>
  <si>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</si>
  <si>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</si>
  <si>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</si>
  <si>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</si>
  <si>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</si>
  <si>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</si>
  <si>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</si>
  <si>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</si>
  <si>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</si>
  <si>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</si>
  <si>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</si>
  <si>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</si>
  <si>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</si>
  <si>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</si>
  <si>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</si>
  <si>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</si>
  <si>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</si>
  <si>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</si>
  <si>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</si>
  <si>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</si>
  <si>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</si>
  <si>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</si>
  <si>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</si>
  <si>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</si>
  <si>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</si>
  <si>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</si>
  <si>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</si>
  <si>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</si>
  <si>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</si>
  <si>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</si>
  <si>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</si>
  <si>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</si>
  <si>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</si>
  <si>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</si>
  <si>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</si>
  <si>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</si>
  <si>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</si>
  <si>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</si>
  <si>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</si>
  <si>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</si>
  <si>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</si>
  <si>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</si>
  <si>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</si>
  <si>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</si>
  <si>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</si>
  <si>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</si>
  <si>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</si>
  <si>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</si>
  <si>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</si>
  <si>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</si>
  <si>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</si>
  <si>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</si>
  <si>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</si>
  <si>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</si>
  <si>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</si>
  <si>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</si>
  <si>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</si>
  <si>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</si>
  <si>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</si>
  <si>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</si>
  <si>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</si>
  <si>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</si>
  <si>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</si>
  <si>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</si>
  <si>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</si>
  <si>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</si>
  <si>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</si>
  <si>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</si>
  <si>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</si>
  <si>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</si>
  <si>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</si>
  <si>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</si>
  <si>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</si>
  <si>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</si>
  <si>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</si>
  <si>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</si>
  <si>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</si>
  <si>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</si>
  <si>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</si>
  <si>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</si>
  <si>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</si>
  <si>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</si>
  <si>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</si>
  <si>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</si>
  <si>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</si>
  <si>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</si>
  <si>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</si>
  <si>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</si>
  <si>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</si>
  <si>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</si>
  <si>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</si>
  <si>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</si>
  <si>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</si>
  <si>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</si>
  <si>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</si>
  <si>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</si>
  <si>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</si>
  <si>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</si>
  <si>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</si>
  <si>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</si>
  <si>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</si>
  <si>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</si>
  <si>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</si>
  <si>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</si>
  <si>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</si>
  <si>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</si>
  <si>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</si>
  <si>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</si>
  <si>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</si>
  <si>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</si>
  <si>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</si>
  <si>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</si>
  <si>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</si>
  <si>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</si>
  <si>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</si>
  <si>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</si>
  <si>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</si>
  <si>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</si>
  <si>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</si>
  <si>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</si>
  <si>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</si>
  <si>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</si>
  <si>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</si>
  <si>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</si>
  <si>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</si>
  <si>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</si>
  <si>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</si>
  <si>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</si>
  <si>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</si>
  <si>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</si>
  <si>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</si>
  <si>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</si>
  <si>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</si>
  <si>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</si>
  <si>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</si>
  <si>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</si>
  <si>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</si>
  <si>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</si>
  <si>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</si>
  <si>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</si>
  <si>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</si>
  <si>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</si>
  <si>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Consejo Turistico de San Miguel de Allende, Gto.</t>
  </si>
  <si>
    <t>Al 31 de marzo del 2018</t>
  </si>
  <si>
    <t>NO APLICA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</si>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</sst>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7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3" fillId="0" borderId="0" xfId="3" applyFont="1" applyAlignment="1">
      <alignment vertical="top" wrapText="1"/>
    </xf>
    <xf numFmtId="4" fontId="3" fillId="0" borderId="0" xfId="3" applyNumberFormat="1" applyFont="1" applyAlignment="1">
      <alignment vertical="top"/>
    </xf>
    <xf numFmtId="0" fontId="3" fillId="0" borderId="0" xfId="3" applyFont="1" applyAlignment="1">
      <alignment vertical="top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4" fontId="3" fillId="0" borderId="0" xfId="3" applyNumberFormat="1" applyFont="1" applyFill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left" vertical="top" wrapText="1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44</xdr:row>
      <xdr:rowOff>28575</xdr:rowOff>
    </xdr:from>
    <xdr:to>
      <xdr:col>1</xdr:col>
      <xdr:colOff>1647825</xdr:colOff>
      <xdr:row>48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8E68515-4CB5-4C80-8E08-787AD9CC47B9}"/>
            </a:ext>
          </a:extLst>
        </xdr:cNvPr>
        <xdr:cNvSpPr txBox="1"/>
      </xdr:nvSpPr>
      <xdr:spPr>
        <a:xfrm>
          <a:off x="295274" y="6657975"/>
          <a:ext cx="2333626" cy="6000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</a:t>
          </a:r>
          <a:r>
            <a:rPr lang="es-MX" sz="1100" baseline="0"/>
            <a:t> </a:t>
          </a:r>
          <a:r>
            <a:rPr lang="es-MX" sz="1100"/>
            <a:t>Guillermo</a:t>
          </a:r>
          <a:r>
            <a:rPr lang="es-MX" sz="1100" baseline="0"/>
            <a:t> Gonzalez Engelbrecht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0</xdr:col>
      <xdr:colOff>285750</xdr:colOff>
      <xdr:row>43</xdr:row>
      <xdr:rowOff>123825</xdr:rowOff>
    </xdr:from>
    <xdr:to>
      <xdr:col>1</xdr:col>
      <xdr:colOff>1619250</xdr:colOff>
      <xdr:row>43</xdr:row>
      <xdr:rowOff>123827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422A4EEB-E5C0-4E26-8485-0C18C2120B21}"/>
            </a:ext>
          </a:extLst>
        </xdr:cNvPr>
        <xdr:cNvCxnSpPr/>
      </xdr:nvCxnSpPr>
      <xdr:spPr>
        <a:xfrm flipV="1">
          <a:off x="285750" y="6610350"/>
          <a:ext cx="231457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2590799</xdr:colOff>
      <xdr:row>44</xdr:row>
      <xdr:rowOff>28575</xdr:rowOff>
    </xdr:from>
    <xdr:to>
      <xdr:col>2</xdr:col>
      <xdr:colOff>180975</xdr:colOff>
      <xdr:row>48</xdr:row>
      <xdr:rowOff>76200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BFCCAEE-1AD6-4F21-8E8F-A0FCE5ED7118}"/>
            </a:ext>
          </a:extLst>
        </xdr:cNvPr>
        <xdr:cNvSpPr txBox="1"/>
      </xdr:nvSpPr>
      <xdr:spPr>
        <a:xfrm>
          <a:off x="3571874" y="6657975"/>
          <a:ext cx="2514601" cy="6191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/>
            <a:t>C.P. Maria Ofelia Torres Arteaga </a:t>
          </a:r>
        </a:p>
        <a:p>
          <a:pPr algn="ctr"/>
          <a:r>
            <a:rPr lang="es-MX" sz="1100" baseline="0"/>
            <a:t>Directora Administrativo y Financiero </a:t>
          </a:r>
          <a:endParaRPr lang="es-MX" sz="1100"/>
        </a:p>
      </xdr:txBody>
    </xdr:sp>
    <xdr:clientData/>
  </xdr:twoCellAnchor>
  <xdr:twoCellAnchor>
    <xdr:from>
      <xdr:col>1</xdr:col>
      <xdr:colOff>2552700</xdr:colOff>
      <xdr:row>44</xdr:row>
      <xdr:rowOff>28575</xdr:rowOff>
    </xdr:from>
    <xdr:to>
      <xdr:col>1</xdr:col>
      <xdr:colOff>4867275</xdr:colOff>
      <xdr:row>44</xdr:row>
      <xdr:rowOff>28577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F1B34D6F-81BD-4DBD-83F5-3B6B9A5C0154}"/>
            </a:ext>
          </a:extLst>
        </xdr:cNvPr>
        <xdr:cNvCxnSpPr/>
      </xdr:nvCxnSpPr>
      <xdr:spPr>
        <a:xfrm flipV="1">
          <a:off x="3533775" y="6657975"/>
          <a:ext cx="231457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G49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12" sqref="B12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7" t="s">
        <v>628</v>
      </c>
      <c r="B1" s="157"/>
      <c r="C1" s="73"/>
      <c r="D1" s="70" t="s">
        <v>288</v>
      </c>
      <c r="E1" s="71">
        <v>2018</v>
      </c>
    </row>
    <row r="2" spans="1:5" ht="18.95" customHeight="1" x14ac:dyDescent="0.2">
      <c r="A2" s="158" t="s">
        <v>627</v>
      </c>
      <c r="B2" s="158"/>
      <c r="C2" s="93"/>
      <c r="D2" s="70" t="s">
        <v>290</v>
      </c>
      <c r="E2" s="73" t="s">
        <v>291</v>
      </c>
    </row>
    <row r="3" spans="1:5" ht="18.95" customHeight="1" x14ac:dyDescent="0.2">
      <c r="A3" s="159" t="s">
        <v>629</v>
      </c>
      <c r="B3" s="159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5" t="s">
        <v>1</v>
      </c>
      <c r="B9" s="146" t="s">
        <v>2</v>
      </c>
    </row>
    <row r="10" spans="1:5" x14ac:dyDescent="0.2">
      <c r="A10" s="145" t="s">
        <v>3</v>
      </c>
      <c r="B10" s="146" t="s">
        <v>4</v>
      </c>
    </row>
    <row r="11" spans="1:5" x14ac:dyDescent="0.2">
      <c r="A11" s="145" t="s">
        <v>5</v>
      </c>
      <c r="B11" s="146" t="s">
        <v>6</v>
      </c>
    </row>
    <row r="12" spans="1:5" x14ac:dyDescent="0.2">
      <c r="A12" s="145" t="s">
        <v>218</v>
      </c>
      <c r="B12" s="146" t="s">
        <v>281</v>
      </c>
    </row>
    <row r="13" spans="1:5" x14ac:dyDescent="0.2">
      <c r="A13" s="145" t="s">
        <v>7</v>
      </c>
      <c r="B13" s="146" t="s">
        <v>280</v>
      </c>
    </row>
    <row r="14" spans="1:5" x14ac:dyDescent="0.2">
      <c r="A14" s="145" t="s">
        <v>8</v>
      </c>
      <c r="B14" s="146" t="s">
        <v>217</v>
      </c>
    </row>
    <row r="15" spans="1:5" x14ac:dyDescent="0.2">
      <c r="A15" s="145" t="s">
        <v>9</v>
      </c>
      <c r="B15" s="146" t="s">
        <v>10</v>
      </c>
    </row>
    <row r="16" spans="1:5" x14ac:dyDescent="0.2">
      <c r="A16" s="145" t="s">
        <v>11</v>
      </c>
      <c r="B16" s="146" t="s">
        <v>12</v>
      </c>
    </row>
    <row r="17" spans="1:2" x14ac:dyDescent="0.2">
      <c r="A17" s="145" t="s">
        <v>13</v>
      </c>
      <c r="B17" s="146" t="s">
        <v>14</v>
      </c>
    </row>
    <row r="18" spans="1:2" x14ac:dyDescent="0.2">
      <c r="A18" s="145" t="s">
        <v>15</v>
      </c>
      <c r="B18" s="146" t="s">
        <v>16</v>
      </c>
    </row>
    <row r="19" spans="1:2" x14ac:dyDescent="0.2">
      <c r="A19" s="145" t="s">
        <v>17</v>
      </c>
      <c r="B19" s="146" t="s">
        <v>18</v>
      </c>
    </row>
    <row r="20" spans="1:2" x14ac:dyDescent="0.2">
      <c r="A20" s="145" t="s">
        <v>19</v>
      </c>
      <c r="B20" s="146" t="s">
        <v>20</v>
      </c>
    </row>
    <row r="21" spans="1:2" x14ac:dyDescent="0.2">
      <c r="A21" s="145" t="s">
        <v>21</v>
      </c>
      <c r="B21" s="146" t="s">
        <v>275</v>
      </c>
    </row>
    <row r="22" spans="1:2" x14ac:dyDescent="0.2">
      <c r="A22" s="145" t="s">
        <v>22</v>
      </c>
      <c r="B22" s="146" t="s">
        <v>23</v>
      </c>
    </row>
    <row r="23" spans="1:2" x14ac:dyDescent="0.2">
      <c r="A23" s="145" t="s">
        <v>122</v>
      </c>
      <c r="B23" s="146" t="s">
        <v>24</v>
      </c>
    </row>
    <row r="24" spans="1:2" x14ac:dyDescent="0.2">
      <c r="A24" s="145" t="s">
        <v>123</v>
      </c>
      <c r="B24" s="146" t="s">
        <v>25</v>
      </c>
    </row>
    <row r="25" spans="1:2" x14ac:dyDescent="0.2">
      <c r="A25" s="145" t="s">
        <v>124</v>
      </c>
      <c r="B25" s="146" t="s">
        <v>26</v>
      </c>
    </row>
    <row r="26" spans="1:2" x14ac:dyDescent="0.2">
      <c r="A26" s="145" t="s">
        <v>27</v>
      </c>
      <c r="B26" s="146" t="s">
        <v>28</v>
      </c>
    </row>
    <row r="27" spans="1:2" x14ac:dyDescent="0.2">
      <c r="A27" s="145" t="s">
        <v>29</v>
      </c>
      <c r="B27" s="146" t="s">
        <v>30</v>
      </c>
    </row>
    <row r="28" spans="1:2" x14ac:dyDescent="0.2">
      <c r="A28" s="145" t="s">
        <v>31</v>
      </c>
      <c r="B28" s="146" t="s">
        <v>32</v>
      </c>
    </row>
    <row r="29" spans="1:2" x14ac:dyDescent="0.2">
      <c r="A29" s="145" t="s">
        <v>33</v>
      </c>
      <c r="B29" s="146" t="s">
        <v>34</v>
      </c>
    </row>
    <row r="30" spans="1:2" x14ac:dyDescent="0.2">
      <c r="A30" s="145" t="s">
        <v>120</v>
      </c>
      <c r="B30" s="146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7" x14ac:dyDescent="0.2">
      <c r="A33" s="145" t="s">
        <v>90</v>
      </c>
      <c r="B33" s="146" t="s">
        <v>85</v>
      </c>
    </row>
    <row r="34" spans="1:7" x14ac:dyDescent="0.2">
      <c r="A34" s="145" t="s">
        <v>91</v>
      </c>
      <c r="B34" s="146" t="s">
        <v>86</v>
      </c>
    </row>
    <row r="35" spans="1:7" x14ac:dyDescent="0.2">
      <c r="A35" s="40"/>
      <c r="B35" s="43"/>
    </row>
    <row r="36" spans="1:7" x14ac:dyDescent="0.2">
      <c r="A36" s="40"/>
      <c r="B36" s="41" t="s">
        <v>88</v>
      </c>
    </row>
    <row r="37" spans="1:7" x14ac:dyDescent="0.2">
      <c r="A37" s="40" t="s">
        <v>89</v>
      </c>
      <c r="B37" s="146" t="s">
        <v>36</v>
      </c>
    </row>
    <row r="38" spans="1:7" x14ac:dyDescent="0.2">
      <c r="A38" s="40"/>
      <c r="B38" s="146" t="s">
        <v>37</v>
      </c>
    </row>
    <row r="39" spans="1:7" ht="12" thickBot="1" x14ac:dyDescent="0.25">
      <c r="A39" s="44"/>
      <c r="B39" s="45"/>
    </row>
    <row r="41" spans="1:7" s="151" customFormat="1" x14ac:dyDescent="0.25">
      <c r="A41" s="160" t="s">
        <v>631</v>
      </c>
      <c r="B41" s="160"/>
      <c r="C41" s="147"/>
      <c r="D41" s="148"/>
      <c r="E41" s="149"/>
      <c r="F41" s="150"/>
      <c r="G41" s="150"/>
    </row>
    <row r="42" spans="1:7" x14ac:dyDescent="0.2">
      <c r="A42" s="160"/>
      <c r="B42" s="160"/>
    </row>
    <row r="44" spans="1:7" x14ac:dyDescent="0.2">
      <c r="A44" s="152"/>
      <c r="B44" s="153"/>
      <c r="C44" s="153"/>
      <c r="D44" s="153"/>
      <c r="E44" s="153"/>
    </row>
    <row r="45" spans="1:7" x14ac:dyDescent="0.2">
      <c r="A45" s="154"/>
      <c r="B45" s="153"/>
      <c r="C45" s="152"/>
      <c r="D45" s="153"/>
      <c r="E45" s="153"/>
    </row>
    <row r="46" spans="1:7" x14ac:dyDescent="0.2">
      <c r="A46" s="149"/>
      <c r="B46" s="153"/>
      <c r="C46" s="154"/>
      <c r="D46" s="153"/>
      <c r="E46" s="153"/>
    </row>
    <row r="47" spans="1:7" x14ac:dyDescent="0.2">
      <c r="A47" s="155"/>
      <c r="B47" s="153"/>
      <c r="C47" s="149"/>
      <c r="D47" s="153"/>
      <c r="E47" s="153"/>
    </row>
    <row r="48" spans="1:7" x14ac:dyDescent="0.2">
      <c r="A48" s="155"/>
      <c r="B48" s="153"/>
      <c r="C48" s="155"/>
      <c r="D48" s="153"/>
      <c r="E48" s="153"/>
    </row>
    <row r="49" spans="1:5" x14ac:dyDescent="0.2">
      <c r="A49" s="156"/>
      <c r="B49" s="153"/>
      <c r="C49" s="155"/>
      <c r="D49" s="153"/>
      <c r="E49" s="153"/>
    </row>
  </sheetData>
  <sheetProtection formatCells="0" formatColumns="0" formatRows="0" autoFilter="0" pivotTables="0"/>
  <mergeCells count="4">
    <mergeCell ref="A1:B1"/>
    <mergeCell ref="A2:B2"/>
    <mergeCell ref="A3:B3"/>
    <mergeCell ref="A41:B42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1"/>
  <sheetViews>
    <sheetView showGridLines="0" workbookViewId="0">
      <selection activeCell="D21" sqref="A1:D21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64" t="str">
        <f>'Notas a los Edos Financieros'!A1</f>
        <v>Consejo Turistico de San Miguel de Allende, Gto.</v>
      </c>
      <c r="B1" s="164"/>
      <c r="C1" s="164"/>
      <c r="D1" s="164"/>
    </row>
    <row r="2" spans="1:4" s="94" customFormat="1" ht="18.95" customHeight="1" x14ac:dyDescent="0.25">
      <c r="A2" s="164" t="s">
        <v>624</v>
      </c>
      <c r="B2" s="164"/>
      <c r="C2" s="164"/>
      <c r="D2" s="164"/>
    </row>
    <row r="3" spans="1:4" s="94" customFormat="1" ht="18.95" customHeight="1" x14ac:dyDescent="0.25">
      <c r="A3" s="164" t="str">
        <f>'Notas a los Edos Financieros'!A3</f>
        <v>Al 31 de marzo del 2018</v>
      </c>
      <c r="B3" s="164"/>
      <c r="C3" s="164"/>
      <c r="D3" s="164"/>
    </row>
    <row r="4" spans="1:4" s="97" customFormat="1" ht="18.95" customHeight="1" x14ac:dyDescent="0.2">
      <c r="A4" s="165" t="s">
        <v>620</v>
      </c>
      <c r="B4" s="165"/>
      <c r="C4" s="165"/>
      <c r="D4" s="165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41">
        <f>EA!C55</f>
        <v>2423780.5499999998</v>
      </c>
      <c r="D6" s="101">
        <f>C6</f>
        <v>2423780.5499999998</v>
      </c>
    </row>
    <row r="7" spans="1:4" x14ac:dyDescent="0.2">
      <c r="B7" s="102"/>
      <c r="C7" s="103"/>
      <c r="D7" s="104"/>
    </row>
    <row r="8" spans="1:4" x14ac:dyDescent="0.2">
      <c r="A8" s="105" t="s">
        <v>145</v>
      </c>
      <c r="B8" s="106"/>
      <c r="C8" s="107"/>
      <c r="D8" s="108">
        <f>SUM(C9:C13)</f>
        <v>0</v>
      </c>
    </row>
    <row r="9" spans="1:4" x14ac:dyDescent="0.2">
      <c r="A9" s="109"/>
      <c r="B9" s="110" t="s">
        <v>144</v>
      </c>
      <c r="C9" s="111">
        <v>0</v>
      </c>
      <c r="D9" s="112"/>
    </row>
    <row r="10" spans="1:4" x14ac:dyDescent="0.2">
      <c r="A10" s="109"/>
      <c r="B10" s="110" t="s">
        <v>143</v>
      </c>
      <c r="C10" s="111">
        <v>0</v>
      </c>
      <c r="D10" s="113"/>
    </row>
    <row r="11" spans="1:4" x14ac:dyDescent="0.2">
      <c r="A11" s="109"/>
      <c r="B11" s="110" t="s">
        <v>142</v>
      </c>
      <c r="C11" s="111">
        <v>0</v>
      </c>
      <c r="D11" s="113"/>
    </row>
    <row r="12" spans="1:4" x14ac:dyDescent="0.2">
      <c r="A12" s="109"/>
      <c r="B12" s="110" t="s">
        <v>141</v>
      </c>
      <c r="C12" s="111">
        <v>0</v>
      </c>
      <c r="D12" s="113"/>
    </row>
    <row r="13" spans="1:4" x14ac:dyDescent="0.2">
      <c r="A13" s="114" t="s">
        <v>140</v>
      </c>
      <c r="B13" s="110"/>
      <c r="C13" s="111">
        <v>0</v>
      </c>
      <c r="D13" s="113"/>
    </row>
    <row r="14" spans="1:4" x14ac:dyDescent="0.2">
      <c r="B14" s="115"/>
      <c r="C14" s="116"/>
      <c r="D14" s="117"/>
    </row>
    <row r="15" spans="1:4" x14ac:dyDescent="0.2">
      <c r="A15" s="105" t="s">
        <v>139</v>
      </c>
      <c r="B15" s="106"/>
      <c r="C15" s="107"/>
      <c r="D15" s="108">
        <f>SUM(D16:D19)</f>
        <v>0</v>
      </c>
    </row>
    <row r="16" spans="1:4" x14ac:dyDescent="0.2">
      <c r="A16" s="109"/>
      <c r="B16" s="110" t="s">
        <v>138</v>
      </c>
      <c r="C16" s="111">
        <v>0</v>
      </c>
      <c r="D16" s="112"/>
    </row>
    <row r="17" spans="1:4" x14ac:dyDescent="0.2">
      <c r="A17" s="109"/>
      <c r="B17" s="110" t="s">
        <v>137</v>
      </c>
      <c r="C17" s="111">
        <v>0</v>
      </c>
      <c r="D17" s="113"/>
    </row>
    <row r="18" spans="1:4" x14ac:dyDescent="0.2">
      <c r="A18" s="109"/>
      <c r="B18" s="110" t="s">
        <v>136</v>
      </c>
      <c r="C18" s="111">
        <v>0</v>
      </c>
      <c r="D18" s="113"/>
    </row>
    <row r="19" spans="1:4" x14ac:dyDescent="0.2">
      <c r="A19" s="114" t="s">
        <v>135</v>
      </c>
      <c r="B19" s="118"/>
      <c r="C19" s="119">
        <v>0</v>
      </c>
      <c r="D19" s="113"/>
    </row>
    <row r="20" spans="1:4" x14ac:dyDescent="0.2">
      <c r="B20" s="120"/>
      <c r="C20" s="121"/>
      <c r="D20" s="117"/>
    </row>
    <row r="21" spans="1:4" x14ac:dyDescent="0.2">
      <c r="A21" s="100" t="s">
        <v>134</v>
      </c>
      <c r="B21" s="100"/>
      <c r="C21" s="122"/>
      <c r="D21" s="101">
        <f>+D6+D8-D15</f>
        <v>2423780.5499999998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5"/>
  <sheetViews>
    <sheetView showGridLines="0" workbookViewId="0">
      <selection activeCell="D35" sqref="A1:D35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2" customWidth="1"/>
    <col min="5" max="16384" width="11.42578125" style="96"/>
  </cols>
  <sheetData>
    <row r="1" spans="1:4" s="123" customFormat="1" ht="18.95" customHeight="1" x14ac:dyDescent="0.25">
      <c r="A1" s="166" t="str">
        <f>'Notas a los Edos Financieros'!A1</f>
        <v>Consejo Turistico de San Miguel de Allende, Gto.</v>
      </c>
      <c r="B1" s="166"/>
      <c r="C1" s="166"/>
      <c r="D1" s="166"/>
    </row>
    <row r="2" spans="1:4" s="123" customFormat="1" ht="18.95" customHeight="1" x14ac:dyDescent="0.25">
      <c r="A2" s="166" t="s">
        <v>625</v>
      </c>
      <c r="B2" s="166"/>
      <c r="C2" s="166"/>
      <c r="D2" s="166"/>
    </row>
    <row r="3" spans="1:4" s="123" customFormat="1" ht="18.95" customHeight="1" x14ac:dyDescent="0.25">
      <c r="A3" s="166" t="str">
        <f>'Notas a los Edos Financieros'!A3</f>
        <v>Al 31 de marzo del 2018</v>
      </c>
      <c r="B3" s="166"/>
      <c r="C3" s="166"/>
      <c r="D3" s="166"/>
    </row>
    <row r="4" spans="1:4" s="124" customFormat="1" x14ac:dyDescent="0.2">
      <c r="A4" s="167"/>
      <c r="B4" s="167"/>
      <c r="C4" s="167"/>
      <c r="D4" s="167"/>
    </row>
    <row r="5" spans="1:4" x14ac:dyDescent="0.2">
      <c r="A5" s="125" t="s">
        <v>168</v>
      </c>
      <c r="B5" s="126"/>
      <c r="C5" s="127">
        <f>EA!C97</f>
        <v>1740148.02</v>
      </c>
      <c r="D5" s="128">
        <f>C5</f>
        <v>1740148.02</v>
      </c>
    </row>
    <row r="6" spans="1:4" x14ac:dyDescent="0.2">
      <c r="A6" s="129"/>
      <c r="B6" s="102"/>
      <c r="C6" s="130"/>
      <c r="D6" s="131"/>
    </row>
    <row r="7" spans="1:4" x14ac:dyDescent="0.2">
      <c r="A7" s="105" t="s">
        <v>167</v>
      </c>
      <c r="B7" s="132"/>
      <c r="C7" s="127"/>
      <c r="D7" s="133">
        <f>SUM(C8:C24)</f>
        <v>0</v>
      </c>
    </row>
    <row r="8" spans="1:4" x14ac:dyDescent="0.2">
      <c r="A8" s="109"/>
      <c r="B8" s="134" t="s">
        <v>166</v>
      </c>
      <c r="C8" s="111">
        <v>0</v>
      </c>
      <c r="D8" s="135"/>
    </row>
    <row r="9" spans="1:4" x14ac:dyDescent="0.2">
      <c r="A9" s="109"/>
      <c r="B9" s="134" t="s">
        <v>165</v>
      </c>
      <c r="C9" s="111">
        <v>0</v>
      </c>
      <c r="D9" s="136"/>
    </row>
    <row r="10" spans="1:4" x14ac:dyDescent="0.2">
      <c r="A10" s="109"/>
      <c r="B10" s="134" t="s">
        <v>164</v>
      </c>
      <c r="C10" s="111">
        <v>0</v>
      </c>
      <c r="D10" s="136"/>
    </row>
    <row r="11" spans="1:4" x14ac:dyDescent="0.2">
      <c r="A11" s="109"/>
      <c r="B11" s="134" t="s">
        <v>163</v>
      </c>
      <c r="C11" s="111">
        <v>0</v>
      </c>
      <c r="D11" s="136"/>
    </row>
    <row r="12" spans="1:4" x14ac:dyDescent="0.2">
      <c r="A12" s="109"/>
      <c r="B12" s="134" t="s">
        <v>162</v>
      </c>
      <c r="C12" s="111">
        <v>0</v>
      </c>
      <c r="D12" s="136"/>
    </row>
    <row r="13" spans="1:4" x14ac:dyDescent="0.2">
      <c r="A13" s="109"/>
      <c r="B13" s="134" t="s">
        <v>161</v>
      </c>
      <c r="C13" s="111">
        <v>0</v>
      </c>
      <c r="D13" s="136"/>
    </row>
    <row r="14" spans="1:4" x14ac:dyDescent="0.2">
      <c r="A14" s="109"/>
      <c r="B14" s="134" t="s">
        <v>160</v>
      </c>
      <c r="C14" s="111">
        <v>0</v>
      </c>
      <c r="D14" s="136"/>
    </row>
    <row r="15" spans="1:4" x14ac:dyDescent="0.2">
      <c r="A15" s="109"/>
      <c r="B15" s="134" t="s">
        <v>159</v>
      </c>
      <c r="C15" s="111">
        <v>0</v>
      </c>
      <c r="D15" s="136"/>
    </row>
    <row r="16" spans="1:4" x14ac:dyDescent="0.2">
      <c r="A16" s="109"/>
      <c r="B16" s="134" t="s">
        <v>158</v>
      </c>
      <c r="C16" s="111">
        <v>0</v>
      </c>
      <c r="D16" s="136"/>
    </row>
    <row r="17" spans="1:4" x14ac:dyDescent="0.2">
      <c r="A17" s="109"/>
      <c r="B17" s="134" t="s">
        <v>157</v>
      </c>
      <c r="C17" s="111">
        <v>0</v>
      </c>
      <c r="D17" s="136"/>
    </row>
    <row r="18" spans="1:4" x14ac:dyDescent="0.2">
      <c r="A18" s="109"/>
      <c r="B18" s="134" t="s">
        <v>156</v>
      </c>
      <c r="C18" s="111">
        <v>0</v>
      </c>
      <c r="D18" s="136"/>
    </row>
    <row r="19" spans="1:4" x14ac:dyDescent="0.2">
      <c r="A19" s="109"/>
      <c r="B19" s="134" t="s">
        <v>155</v>
      </c>
      <c r="C19" s="111">
        <v>0</v>
      </c>
      <c r="D19" s="136"/>
    </row>
    <row r="20" spans="1:4" x14ac:dyDescent="0.2">
      <c r="A20" s="109"/>
      <c r="B20" s="134" t="s">
        <v>154</v>
      </c>
      <c r="C20" s="111">
        <v>0</v>
      </c>
      <c r="D20" s="136"/>
    </row>
    <row r="21" spans="1:4" x14ac:dyDescent="0.2">
      <c r="A21" s="109"/>
      <c r="B21" s="134" t="s">
        <v>153</v>
      </c>
      <c r="C21" s="111">
        <v>0</v>
      </c>
      <c r="D21" s="136"/>
    </row>
    <row r="22" spans="1:4" x14ac:dyDescent="0.2">
      <c r="A22" s="109"/>
      <c r="B22" s="134" t="s">
        <v>152</v>
      </c>
      <c r="C22" s="111">
        <v>0</v>
      </c>
      <c r="D22" s="136"/>
    </row>
    <row r="23" spans="1:4" x14ac:dyDescent="0.2">
      <c r="A23" s="109"/>
      <c r="B23" s="134" t="s">
        <v>151</v>
      </c>
      <c r="C23" s="111">
        <v>0</v>
      </c>
      <c r="D23" s="136"/>
    </row>
    <row r="24" spans="1:4" x14ac:dyDescent="0.2">
      <c r="A24" s="109"/>
      <c r="B24" s="137" t="s">
        <v>150</v>
      </c>
      <c r="C24" s="111">
        <v>0</v>
      </c>
      <c r="D24" s="136"/>
    </row>
    <row r="25" spans="1:4" x14ac:dyDescent="0.2">
      <c r="A25" s="129"/>
      <c r="B25" s="138"/>
      <c r="C25" s="139"/>
      <c r="D25" s="140"/>
    </row>
    <row r="26" spans="1:4" x14ac:dyDescent="0.2">
      <c r="A26" s="105" t="s">
        <v>149</v>
      </c>
      <c r="B26" s="132"/>
      <c r="C26" s="141"/>
      <c r="D26" s="133">
        <f>SUM(D27:D33)</f>
        <v>0</v>
      </c>
    </row>
    <row r="27" spans="1:4" x14ac:dyDescent="0.2">
      <c r="A27" s="109"/>
      <c r="B27" s="134" t="s">
        <v>133</v>
      </c>
      <c r="C27" s="111">
        <v>0</v>
      </c>
      <c r="D27" s="135"/>
    </row>
    <row r="28" spans="1:4" x14ac:dyDescent="0.2">
      <c r="A28" s="109"/>
      <c r="B28" s="134" t="s">
        <v>131</v>
      </c>
      <c r="C28" s="111">
        <v>0</v>
      </c>
      <c r="D28" s="136"/>
    </row>
    <row r="29" spans="1:4" x14ac:dyDescent="0.2">
      <c r="A29" s="109"/>
      <c r="B29" s="134" t="s">
        <v>130</v>
      </c>
      <c r="C29" s="111">
        <v>0</v>
      </c>
      <c r="D29" s="136"/>
    </row>
    <row r="30" spans="1:4" x14ac:dyDescent="0.2">
      <c r="A30" s="109"/>
      <c r="B30" s="134" t="s">
        <v>129</v>
      </c>
      <c r="C30" s="111">
        <v>0</v>
      </c>
      <c r="D30" s="136"/>
    </row>
    <row r="31" spans="1:4" x14ac:dyDescent="0.2">
      <c r="A31" s="109"/>
      <c r="B31" s="134" t="s">
        <v>128</v>
      </c>
      <c r="C31" s="111">
        <v>0</v>
      </c>
      <c r="D31" s="136"/>
    </row>
    <row r="32" spans="1:4" x14ac:dyDescent="0.2">
      <c r="A32" s="109"/>
      <c r="B32" s="134" t="s">
        <v>127</v>
      </c>
      <c r="C32" s="111">
        <v>0</v>
      </c>
      <c r="D32" s="136"/>
    </row>
    <row r="33" spans="1:4" x14ac:dyDescent="0.2">
      <c r="A33" s="109"/>
      <c r="B33" s="137" t="s">
        <v>148</v>
      </c>
      <c r="C33" s="119">
        <v>0</v>
      </c>
      <c r="D33" s="136"/>
    </row>
    <row r="34" spans="1:4" x14ac:dyDescent="0.2">
      <c r="A34" s="129"/>
      <c r="B34" s="138"/>
      <c r="C34" s="139"/>
      <c r="D34" s="140"/>
    </row>
    <row r="35" spans="1:4" x14ac:dyDescent="0.2">
      <c r="A35" s="126" t="s">
        <v>147</v>
      </c>
      <c r="B35" s="126"/>
      <c r="C35" s="127"/>
      <c r="D35" s="128">
        <f>+D5-D7+D26</f>
        <v>1740148.02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horizontalDpi="300" verticalDpi="300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opLeftCell="A7" workbookViewId="0">
      <selection activeCell="A2" sqref="A2:F2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63" t="str">
        <f>'Notas a los Edos Financieros'!A1</f>
        <v>Consejo Turistico de San Miguel de Allende, Gto.</v>
      </c>
      <c r="B1" s="168"/>
      <c r="C1" s="168"/>
      <c r="D1" s="168"/>
      <c r="E1" s="168"/>
      <c r="F1" s="168"/>
      <c r="G1" s="84" t="s">
        <v>288</v>
      </c>
      <c r="H1" s="85">
        <f>'Notas a los Edos Financieros'!E1</f>
        <v>2018</v>
      </c>
    </row>
    <row r="2" spans="1:10" ht="18.95" customHeight="1" x14ac:dyDescent="0.2">
      <c r="A2" s="163" t="s">
        <v>626</v>
      </c>
      <c r="B2" s="168"/>
      <c r="C2" s="168"/>
      <c r="D2" s="168"/>
      <c r="E2" s="168"/>
      <c r="F2" s="168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9" t="str">
        <f>'Notas a los Edos Financieros'!A3</f>
        <v>Al 31 de marzo del 2018</v>
      </c>
      <c r="B3" s="170"/>
      <c r="C3" s="170"/>
      <c r="D3" s="170"/>
      <c r="E3" s="170"/>
      <c r="F3" s="170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4" customFormat="1" x14ac:dyDescent="0.2">
      <c r="A8" s="143">
        <v>7000</v>
      </c>
      <c r="B8" s="144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4" customFormat="1" x14ac:dyDescent="0.2">
      <c r="A35" s="143">
        <v>8000</v>
      </c>
      <c r="B35" s="144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71" t="s">
        <v>40</v>
      </c>
      <c r="B5" s="171"/>
      <c r="C5" s="171"/>
      <c r="D5" s="171"/>
      <c r="E5" s="17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72" t="s">
        <v>44</v>
      </c>
      <c r="C10" s="172"/>
      <c r="D10" s="172"/>
      <c r="E10" s="172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72" t="s">
        <v>48</v>
      </c>
      <c r="C12" s="172"/>
      <c r="D12" s="172"/>
      <c r="E12" s="172"/>
    </row>
    <row r="13" spans="1:8" s="11" customFormat="1" ht="26.1" customHeight="1" x14ac:dyDescent="0.2">
      <c r="A13" s="29" t="s">
        <v>49</v>
      </c>
      <c r="B13" s="172" t="s">
        <v>50</v>
      </c>
      <c r="C13" s="172"/>
      <c r="D13" s="172"/>
      <c r="E13" s="172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3" t="s">
        <v>56</v>
      </c>
      <c r="C22" s="173"/>
      <c r="D22" s="173"/>
      <c r="E22" s="173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0"/>
  <sheetViews>
    <sheetView topLeftCell="A49" zoomScale="90" zoomScaleNormal="90" workbookViewId="0">
      <selection activeCell="A28" sqref="A28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61" t="str">
        <f>'Notas a los Edos Financieros'!A1</f>
        <v>Consejo Turistico de San Miguel de Allende, Gto.</v>
      </c>
      <c r="B1" s="162"/>
      <c r="C1" s="162"/>
      <c r="D1" s="162"/>
      <c r="E1" s="162"/>
      <c r="F1" s="162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61" t="s">
        <v>289</v>
      </c>
      <c r="B2" s="162"/>
      <c r="C2" s="162"/>
      <c r="D2" s="162"/>
      <c r="E2" s="162"/>
      <c r="F2" s="162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61" t="str">
        <f>'Notas a los Edos Financieros'!A3</f>
        <v>Al 31 de marzo del 2018</v>
      </c>
      <c r="B3" s="162"/>
      <c r="C3" s="162"/>
      <c r="D3" s="162"/>
      <c r="E3" s="162"/>
      <c r="F3" s="162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75" t="s">
        <v>630</v>
      </c>
    </row>
    <row r="9" spans="1:8" x14ac:dyDescent="0.2">
      <c r="A9" s="78">
        <v>1115</v>
      </c>
      <c r="B9" s="76" t="s">
        <v>295</v>
      </c>
      <c r="C9" s="75" t="s">
        <v>630</v>
      </c>
    </row>
    <row r="10" spans="1:8" x14ac:dyDescent="0.2">
      <c r="A10" s="78">
        <v>1121</v>
      </c>
      <c r="B10" s="76" t="s">
        <v>296</v>
      </c>
      <c r="C10" s="75" t="s">
        <v>630</v>
      </c>
    </row>
    <row r="11" spans="1:8" x14ac:dyDescent="0.2">
      <c r="A11" s="78">
        <v>1211</v>
      </c>
      <c r="B11" s="76" t="s">
        <v>297</v>
      </c>
      <c r="C11" s="75" t="s">
        <v>630</v>
      </c>
    </row>
    <row r="12" spans="1:8" x14ac:dyDescent="0.2">
      <c r="C12" s="75" t="s">
        <v>630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75" t="s">
        <v>630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75" t="s">
        <v>630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18956.34</v>
      </c>
      <c r="D20" s="80">
        <v>18956.34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75" t="s">
        <v>630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75" t="s">
        <v>630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75" t="s">
        <v>630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75" t="s">
        <v>630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75" t="s">
        <v>630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75" t="s">
        <v>630</v>
      </c>
      <c r="D26" s="80">
        <v>0</v>
      </c>
      <c r="E26" s="80">
        <v>0</v>
      </c>
      <c r="F26" s="80">
        <v>0</v>
      </c>
      <c r="G26" s="80">
        <v>0</v>
      </c>
    </row>
    <row r="28" spans="1:8" hidden="1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hidden="1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hidden="1" x14ac:dyDescent="0.2">
      <c r="A30" s="78">
        <v>1140</v>
      </c>
      <c r="B30" s="76" t="s">
        <v>314</v>
      </c>
      <c r="C30" s="75" t="s">
        <v>630</v>
      </c>
    </row>
    <row r="31" spans="1:8" hidden="1" x14ac:dyDescent="0.2">
      <c r="A31" s="78">
        <v>1141</v>
      </c>
      <c r="B31" s="76" t="s">
        <v>315</v>
      </c>
      <c r="C31" s="75" t="s">
        <v>630</v>
      </c>
    </row>
    <row r="32" spans="1:8" hidden="1" x14ac:dyDescent="0.2">
      <c r="A32" s="78">
        <v>1142</v>
      </c>
      <c r="B32" s="76" t="s">
        <v>316</v>
      </c>
      <c r="C32" s="75" t="s">
        <v>630</v>
      </c>
    </row>
    <row r="33" spans="1:8" hidden="1" x14ac:dyDescent="0.2">
      <c r="A33" s="78">
        <v>1143</v>
      </c>
      <c r="B33" s="76" t="s">
        <v>317</v>
      </c>
      <c r="C33" s="75" t="s">
        <v>630</v>
      </c>
    </row>
    <row r="34" spans="1:8" hidden="1" x14ac:dyDescent="0.2">
      <c r="A34" s="78">
        <v>1144</v>
      </c>
      <c r="B34" s="76" t="s">
        <v>318</v>
      </c>
      <c r="C34" s="75" t="s">
        <v>630</v>
      </c>
    </row>
    <row r="35" spans="1:8" hidden="1" x14ac:dyDescent="0.2">
      <c r="A35" s="78">
        <v>1145</v>
      </c>
      <c r="B35" s="76" t="s">
        <v>319</v>
      </c>
      <c r="C35" s="75" t="s">
        <v>630</v>
      </c>
    </row>
    <row r="36" spans="1:8" hidden="1" x14ac:dyDescent="0.2"/>
    <row r="37" spans="1:8" hidden="1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hidden="1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hidden="1" x14ac:dyDescent="0.2">
      <c r="A39" s="78">
        <v>1150</v>
      </c>
      <c r="B39" s="76" t="s">
        <v>322</v>
      </c>
      <c r="C39" s="75" t="s">
        <v>630</v>
      </c>
    </row>
    <row r="40" spans="1:8" hidden="1" x14ac:dyDescent="0.2">
      <c r="A40" s="78">
        <v>1151</v>
      </c>
      <c r="B40" s="76" t="s">
        <v>323</v>
      </c>
      <c r="C40" s="75" t="s">
        <v>630</v>
      </c>
    </row>
    <row r="41" spans="1:8" hidden="1" x14ac:dyDescent="0.2"/>
    <row r="42" spans="1:8" hidden="1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hidden="1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hidden="1" x14ac:dyDescent="0.2">
      <c r="A44" s="78">
        <v>1213</v>
      </c>
      <c r="B44" s="76" t="s">
        <v>324</v>
      </c>
      <c r="C44" s="75" t="s">
        <v>630</v>
      </c>
    </row>
    <row r="45" spans="1:8" hidden="1" x14ac:dyDescent="0.2"/>
    <row r="46" spans="1:8" hidden="1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hidden="1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hidden="1" x14ac:dyDescent="0.2">
      <c r="A48" s="78">
        <v>1214</v>
      </c>
      <c r="B48" s="76" t="s">
        <v>325</v>
      </c>
      <c r="C48" s="75" t="s">
        <v>630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v>0</v>
      </c>
      <c r="D52" s="80">
        <v>0</v>
      </c>
      <c r="E52" s="80">
        <v>0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v>472383.92</v>
      </c>
      <c r="D60" s="80">
        <v>0</v>
      </c>
      <c r="E60" s="80">
        <v>0</v>
      </c>
    </row>
    <row r="61" spans="1:9" x14ac:dyDescent="0.2">
      <c r="A61" s="78">
        <v>1241</v>
      </c>
      <c r="B61" s="76" t="s">
        <v>337</v>
      </c>
      <c r="C61" s="80">
        <v>0</v>
      </c>
      <c r="D61" s="80">
        <v>0</v>
      </c>
      <c r="E61" s="80">
        <v>0</v>
      </c>
    </row>
    <row r="62" spans="1:9" x14ac:dyDescent="0.2">
      <c r="A62" s="78">
        <v>1242</v>
      </c>
      <c r="B62" s="76" t="s">
        <v>338</v>
      </c>
      <c r="C62" s="80">
        <v>0</v>
      </c>
      <c r="D62" s="80">
        <v>0</v>
      </c>
      <c r="E62" s="80">
        <v>0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0</v>
      </c>
      <c r="D64" s="80">
        <v>0</v>
      </c>
      <c r="E64" s="80">
        <v>0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0</v>
      </c>
      <c r="D66" s="80">
        <v>0</v>
      </c>
      <c r="E66" s="80">
        <v>0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hidden="1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hidden="1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hidden="1" x14ac:dyDescent="0.2">
      <c r="A72" s="78">
        <v>1250</v>
      </c>
      <c r="B72" s="76" t="s">
        <v>346</v>
      </c>
      <c r="C72" s="75" t="s">
        <v>630</v>
      </c>
      <c r="D72" s="80">
        <v>0</v>
      </c>
      <c r="E72" s="80">
        <v>0</v>
      </c>
    </row>
    <row r="73" spans="1:9" hidden="1" x14ac:dyDescent="0.2">
      <c r="A73" s="78">
        <v>1251</v>
      </c>
      <c r="B73" s="76" t="s">
        <v>347</v>
      </c>
      <c r="C73" s="75" t="s">
        <v>630</v>
      </c>
      <c r="D73" s="80">
        <v>0</v>
      </c>
      <c r="E73" s="80">
        <v>0</v>
      </c>
    </row>
    <row r="74" spans="1:9" hidden="1" x14ac:dyDescent="0.2">
      <c r="A74" s="78">
        <v>1252</v>
      </c>
      <c r="B74" s="76" t="s">
        <v>348</v>
      </c>
      <c r="C74" s="75" t="s">
        <v>630</v>
      </c>
      <c r="D74" s="80">
        <v>0</v>
      </c>
      <c r="E74" s="80">
        <v>0</v>
      </c>
    </row>
    <row r="75" spans="1:9" hidden="1" x14ac:dyDescent="0.2">
      <c r="A75" s="78">
        <v>1253</v>
      </c>
      <c r="B75" s="76" t="s">
        <v>349</v>
      </c>
      <c r="C75" s="75" t="s">
        <v>630</v>
      </c>
      <c r="D75" s="80">
        <v>0</v>
      </c>
      <c r="E75" s="80">
        <v>0</v>
      </c>
    </row>
    <row r="76" spans="1:9" hidden="1" x14ac:dyDescent="0.2">
      <c r="A76" s="78">
        <v>1254</v>
      </c>
      <c r="B76" s="76" t="s">
        <v>350</v>
      </c>
      <c r="C76" s="75" t="s">
        <v>630</v>
      </c>
      <c r="D76" s="80">
        <v>0</v>
      </c>
      <c r="E76" s="80">
        <v>0</v>
      </c>
    </row>
    <row r="77" spans="1:9" hidden="1" x14ac:dyDescent="0.2">
      <c r="A77" s="78">
        <v>1259</v>
      </c>
      <c r="B77" s="76" t="s">
        <v>351</v>
      </c>
      <c r="C77" s="75" t="s">
        <v>630</v>
      </c>
      <c r="D77" s="80">
        <v>0</v>
      </c>
      <c r="E77" s="80">
        <v>0</v>
      </c>
    </row>
    <row r="78" spans="1:9" hidden="1" x14ac:dyDescent="0.2">
      <c r="A78" s="78">
        <v>1270</v>
      </c>
      <c r="B78" s="76" t="s">
        <v>352</v>
      </c>
      <c r="C78" s="75" t="s">
        <v>630</v>
      </c>
      <c r="D78" s="80">
        <v>0</v>
      </c>
      <c r="E78" s="80">
        <v>0</v>
      </c>
    </row>
    <row r="79" spans="1:9" hidden="1" x14ac:dyDescent="0.2">
      <c r="A79" s="78">
        <v>1271</v>
      </c>
      <c r="B79" s="76" t="s">
        <v>353</v>
      </c>
      <c r="C79" s="75" t="s">
        <v>630</v>
      </c>
      <c r="D79" s="80">
        <v>0</v>
      </c>
      <c r="E79" s="80">
        <v>0</v>
      </c>
    </row>
    <row r="80" spans="1:9" hidden="1" x14ac:dyDescent="0.2">
      <c r="A80" s="78">
        <v>1272</v>
      </c>
      <c r="B80" s="76" t="s">
        <v>354</v>
      </c>
      <c r="C80" s="75" t="s">
        <v>630</v>
      </c>
      <c r="D80" s="80">
        <v>0</v>
      </c>
      <c r="E80" s="80">
        <v>0</v>
      </c>
    </row>
    <row r="81" spans="1:8" hidden="1" x14ac:dyDescent="0.2">
      <c r="A81" s="78">
        <v>1273</v>
      </c>
      <c r="B81" s="76" t="s">
        <v>355</v>
      </c>
      <c r="C81" s="75" t="s">
        <v>630</v>
      </c>
      <c r="D81" s="80">
        <v>0</v>
      </c>
      <c r="E81" s="80">
        <v>0</v>
      </c>
    </row>
    <row r="82" spans="1:8" hidden="1" x14ac:dyDescent="0.2">
      <c r="A82" s="78">
        <v>1274</v>
      </c>
      <c r="B82" s="76" t="s">
        <v>356</v>
      </c>
      <c r="C82" s="75" t="s">
        <v>630</v>
      </c>
      <c r="D82" s="80">
        <v>0</v>
      </c>
      <c r="E82" s="80">
        <v>0</v>
      </c>
    </row>
    <row r="83" spans="1:8" hidden="1" x14ac:dyDescent="0.2">
      <c r="A83" s="78">
        <v>1275</v>
      </c>
      <c r="B83" s="76" t="s">
        <v>357</v>
      </c>
      <c r="C83" s="75" t="s">
        <v>630</v>
      </c>
      <c r="D83" s="80">
        <v>0</v>
      </c>
      <c r="E83" s="80">
        <v>0</v>
      </c>
    </row>
    <row r="84" spans="1:8" hidden="1" x14ac:dyDescent="0.2">
      <c r="A84" s="78">
        <v>1279</v>
      </c>
      <c r="B84" s="76" t="s">
        <v>358</v>
      </c>
      <c r="C84" s="75" t="s">
        <v>630</v>
      </c>
      <c r="D84" s="80">
        <v>0</v>
      </c>
      <c r="E84" s="80">
        <v>0</v>
      </c>
    </row>
    <row r="85" spans="1:8" hidden="1" x14ac:dyDescent="0.2"/>
    <row r="86" spans="1:8" hidden="1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hidden="1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hidden="1" x14ac:dyDescent="0.2">
      <c r="A88" s="78">
        <v>1160</v>
      </c>
      <c r="B88" s="76" t="s">
        <v>360</v>
      </c>
      <c r="C88" s="75" t="s">
        <v>630</v>
      </c>
    </row>
    <row r="89" spans="1:8" hidden="1" x14ac:dyDescent="0.2">
      <c r="A89" s="78">
        <v>1161</v>
      </c>
      <c r="B89" s="76" t="s">
        <v>361</v>
      </c>
      <c r="C89" s="75" t="s">
        <v>630</v>
      </c>
    </row>
    <row r="90" spans="1:8" hidden="1" x14ac:dyDescent="0.2">
      <c r="A90" s="78">
        <v>1162</v>
      </c>
      <c r="B90" s="76" t="s">
        <v>362</v>
      </c>
      <c r="C90" s="75" t="s">
        <v>630</v>
      </c>
    </row>
    <row r="91" spans="1:8" hidden="1" x14ac:dyDescent="0.2"/>
    <row r="92" spans="1:8" hidden="1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hidden="1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hidden="1" x14ac:dyDescent="0.2">
      <c r="A94" s="78">
        <v>1290</v>
      </c>
      <c r="B94" s="76" t="s">
        <v>363</v>
      </c>
      <c r="C94" s="75" t="s">
        <v>630</v>
      </c>
    </row>
    <row r="95" spans="1:8" hidden="1" x14ac:dyDescent="0.2">
      <c r="A95" s="78">
        <v>1291</v>
      </c>
      <c r="B95" s="76" t="s">
        <v>364</v>
      </c>
      <c r="C95" s="75" t="s">
        <v>630</v>
      </c>
    </row>
    <row r="96" spans="1:8" hidden="1" x14ac:dyDescent="0.2">
      <c r="A96" s="78">
        <v>1292</v>
      </c>
      <c r="B96" s="76" t="s">
        <v>365</v>
      </c>
      <c r="C96" s="75" t="s">
        <v>630</v>
      </c>
    </row>
    <row r="97" spans="1:8" hidden="1" x14ac:dyDescent="0.2">
      <c r="A97" s="78">
        <v>1293</v>
      </c>
      <c r="B97" s="76" t="s">
        <v>366</v>
      </c>
      <c r="C97" s="75" t="s">
        <v>630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v>1061801.3400000001</v>
      </c>
      <c r="D101" s="80">
        <v>0</v>
      </c>
      <c r="E101" s="80"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0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0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75" t="s">
        <v>630</v>
      </c>
    </row>
    <row r="119" spans="1:8" x14ac:dyDescent="0.2">
      <c r="A119" s="78">
        <v>2161</v>
      </c>
      <c r="B119" s="76" t="s">
        <v>384</v>
      </c>
      <c r="C119" s="75" t="s">
        <v>630</v>
      </c>
    </row>
    <row r="120" spans="1:8" x14ac:dyDescent="0.2">
      <c r="A120" s="78">
        <v>2162</v>
      </c>
      <c r="B120" s="76" t="s">
        <v>385</v>
      </c>
      <c r="C120" s="75" t="s">
        <v>630</v>
      </c>
    </row>
    <row r="121" spans="1:8" x14ac:dyDescent="0.2">
      <c r="A121" s="78">
        <v>2163</v>
      </c>
      <c r="B121" s="76" t="s">
        <v>386</v>
      </c>
      <c r="C121" s="75" t="s">
        <v>630</v>
      </c>
    </row>
    <row r="122" spans="1:8" x14ac:dyDescent="0.2">
      <c r="A122" s="78">
        <v>2164</v>
      </c>
      <c r="B122" s="76" t="s">
        <v>387</v>
      </c>
      <c r="C122" s="75" t="s">
        <v>630</v>
      </c>
    </row>
    <row r="123" spans="1:8" x14ac:dyDescent="0.2">
      <c r="A123" s="78">
        <v>2165</v>
      </c>
      <c r="B123" s="76" t="s">
        <v>388</v>
      </c>
      <c r="C123" s="75" t="s">
        <v>630</v>
      </c>
    </row>
    <row r="124" spans="1:8" x14ac:dyDescent="0.2">
      <c r="A124" s="78">
        <v>2166</v>
      </c>
      <c r="B124" s="76" t="s">
        <v>389</v>
      </c>
      <c r="C124" s="75" t="s">
        <v>630</v>
      </c>
    </row>
    <row r="125" spans="1:8" x14ac:dyDescent="0.2">
      <c r="A125" s="78">
        <v>2250</v>
      </c>
      <c r="B125" s="76" t="s">
        <v>390</v>
      </c>
      <c r="C125" s="75" t="s">
        <v>630</v>
      </c>
    </row>
    <row r="126" spans="1:8" x14ac:dyDescent="0.2">
      <c r="A126" s="78">
        <v>2251</v>
      </c>
      <c r="B126" s="76" t="s">
        <v>391</v>
      </c>
      <c r="C126" s="75" t="s">
        <v>630</v>
      </c>
    </row>
    <row r="127" spans="1:8" x14ac:dyDescent="0.2">
      <c r="A127" s="78">
        <v>2252</v>
      </c>
      <c r="B127" s="76" t="s">
        <v>392</v>
      </c>
      <c r="C127" s="75" t="s">
        <v>630</v>
      </c>
    </row>
    <row r="128" spans="1:8" x14ac:dyDescent="0.2">
      <c r="A128" s="78">
        <v>2253</v>
      </c>
      <c r="B128" s="76" t="s">
        <v>393</v>
      </c>
      <c r="C128" s="75" t="s">
        <v>630</v>
      </c>
    </row>
    <row r="129" spans="1:8" x14ac:dyDescent="0.2">
      <c r="A129" s="78">
        <v>2254</v>
      </c>
      <c r="B129" s="76" t="s">
        <v>394</v>
      </c>
      <c r="C129" s="75" t="s">
        <v>630</v>
      </c>
    </row>
    <row r="130" spans="1:8" x14ac:dyDescent="0.2">
      <c r="A130" s="78">
        <v>2255</v>
      </c>
      <c r="B130" s="76" t="s">
        <v>395</v>
      </c>
      <c r="C130" s="75" t="s">
        <v>630</v>
      </c>
    </row>
    <row r="131" spans="1:8" x14ac:dyDescent="0.2">
      <c r="A131" s="78">
        <v>2256</v>
      </c>
      <c r="B131" s="76" t="s">
        <v>396</v>
      </c>
      <c r="C131" s="75" t="s">
        <v>630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75" t="s">
        <v>630</v>
      </c>
    </row>
    <row r="136" spans="1:8" x14ac:dyDescent="0.2">
      <c r="A136" s="78">
        <v>2199</v>
      </c>
      <c r="B136" s="76" t="s">
        <v>398</v>
      </c>
      <c r="C136" s="75" t="s">
        <v>630</v>
      </c>
    </row>
    <row r="137" spans="1:8" x14ac:dyDescent="0.2">
      <c r="A137" s="78">
        <v>2240</v>
      </c>
      <c r="B137" s="76" t="s">
        <v>399</v>
      </c>
      <c r="C137" s="75" t="s">
        <v>630</v>
      </c>
    </row>
    <row r="138" spans="1:8" x14ac:dyDescent="0.2">
      <c r="A138" s="78">
        <v>2241</v>
      </c>
      <c r="B138" s="76" t="s">
        <v>400</v>
      </c>
      <c r="C138" s="75" t="s">
        <v>630</v>
      </c>
    </row>
    <row r="139" spans="1:8" x14ac:dyDescent="0.2">
      <c r="A139" s="78">
        <v>2242</v>
      </c>
      <c r="B139" s="76" t="s">
        <v>401</v>
      </c>
      <c r="C139" s="75" t="s">
        <v>630</v>
      </c>
    </row>
    <row r="140" spans="1:8" x14ac:dyDescent="0.2">
      <c r="A140" s="78">
        <v>2249</v>
      </c>
      <c r="B140" s="76" t="s">
        <v>402</v>
      </c>
      <c r="C140" s="75" t="s">
        <v>630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81"/>
  <sheetViews>
    <sheetView zoomScale="80" zoomScaleNormal="80" workbookViewId="0">
      <selection activeCell="C99" sqref="C99"/>
    </sheetView>
  </sheetViews>
  <sheetFormatPr baseColWidth="10" defaultColWidth="9.140625" defaultRowHeight="11.25" x14ac:dyDescent="0.2"/>
  <cols>
    <col min="1" max="1" width="10" style="76" customWidth="1"/>
    <col min="2" max="2" width="75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8" t="str">
        <f>ESF!A1</f>
        <v>Consejo Turistico de San Miguel de Allende, Gto.</v>
      </c>
      <c r="B1" s="158"/>
      <c r="C1" s="158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58" t="s">
        <v>403</v>
      </c>
      <c r="B2" s="158"/>
      <c r="C2" s="158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8" t="str">
        <f>ESF!A3</f>
        <v>Al 31 de marzo del 2018</v>
      </c>
      <c r="B3" s="158"/>
      <c r="C3" s="158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 t="s">
        <v>630</v>
      </c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hidden="1" x14ac:dyDescent="0.2">
      <c r="A8" s="78">
        <v>4100</v>
      </c>
      <c r="B8" s="76" t="s">
        <v>405</v>
      </c>
      <c r="C8" s="80">
        <v>0</v>
      </c>
    </row>
    <row r="9" spans="1:5" hidden="1" x14ac:dyDescent="0.2">
      <c r="A9" s="78">
        <v>4110</v>
      </c>
      <c r="B9" s="76" t="s">
        <v>406</v>
      </c>
      <c r="C9" s="80">
        <v>0</v>
      </c>
    </row>
    <row r="10" spans="1:5" hidden="1" x14ac:dyDescent="0.2">
      <c r="A10" s="78">
        <v>4111</v>
      </c>
      <c r="B10" s="76" t="s">
        <v>407</v>
      </c>
      <c r="C10" s="80">
        <v>0</v>
      </c>
    </row>
    <row r="11" spans="1:5" hidden="1" x14ac:dyDescent="0.2">
      <c r="A11" s="78">
        <v>4112</v>
      </c>
      <c r="B11" s="76" t="s">
        <v>408</v>
      </c>
      <c r="C11" s="80">
        <v>0</v>
      </c>
    </row>
    <row r="12" spans="1:5" hidden="1" x14ac:dyDescent="0.2">
      <c r="A12" s="78">
        <v>4113</v>
      </c>
      <c r="B12" s="76" t="s">
        <v>409</v>
      </c>
      <c r="C12" s="80">
        <v>0</v>
      </c>
    </row>
    <row r="13" spans="1:5" hidden="1" x14ac:dyDescent="0.2">
      <c r="A13" s="78">
        <v>4114</v>
      </c>
      <c r="B13" s="76" t="s">
        <v>410</v>
      </c>
      <c r="C13" s="80">
        <v>0</v>
      </c>
    </row>
    <row r="14" spans="1:5" hidden="1" x14ac:dyDescent="0.2">
      <c r="A14" s="78">
        <v>4115</v>
      </c>
      <c r="B14" s="76" t="s">
        <v>411</v>
      </c>
      <c r="C14" s="80">
        <v>0</v>
      </c>
    </row>
    <row r="15" spans="1:5" hidden="1" x14ac:dyDescent="0.2">
      <c r="A15" s="78">
        <v>4116</v>
      </c>
      <c r="B15" s="76" t="s">
        <v>412</v>
      </c>
      <c r="C15" s="80">
        <v>0</v>
      </c>
    </row>
    <row r="16" spans="1:5" hidden="1" x14ac:dyDescent="0.2">
      <c r="A16" s="78">
        <v>4117</v>
      </c>
      <c r="B16" s="76" t="s">
        <v>413</v>
      </c>
      <c r="C16" s="80">
        <v>0</v>
      </c>
    </row>
    <row r="17" spans="1:3" hidden="1" x14ac:dyDescent="0.2">
      <c r="A17" s="78">
        <v>4119</v>
      </c>
      <c r="B17" s="76" t="s">
        <v>414</v>
      </c>
      <c r="C17" s="80">
        <v>0</v>
      </c>
    </row>
    <row r="18" spans="1:3" hidden="1" x14ac:dyDescent="0.2">
      <c r="A18" s="78">
        <v>4120</v>
      </c>
      <c r="B18" s="76" t="s">
        <v>415</v>
      </c>
      <c r="C18" s="80">
        <v>0</v>
      </c>
    </row>
    <row r="19" spans="1:3" hidden="1" x14ac:dyDescent="0.2">
      <c r="A19" s="78">
        <v>4121</v>
      </c>
      <c r="B19" s="76" t="s">
        <v>416</v>
      </c>
      <c r="C19" s="80">
        <v>0</v>
      </c>
    </row>
    <row r="20" spans="1:3" hidden="1" x14ac:dyDescent="0.2">
      <c r="A20" s="78">
        <v>4122</v>
      </c>
      <c r="B20" s="76" t="s">
        <v>417</v>
      </c>
      <c r="C20" s="80">
        <v>0</v>
      </c>
    </row>
    <row r="21" spans="1:3" hidden="1" x14ac:dyDescent="0.2">
      <c r="A21" s="78">
        <v>4123</v>
      </c>
      <c r="B21" s="76" t="s">
        <v>418</v>
      </c>
      <c r="C21" s="80">
        <v>0</v>
      </c>
    </row>
    <row r="22" spans="1:3" hidden="1" x14ac:dyDescent="0.2">
      <c r="A22" s="78">
        <v>4124</v>
      </c>
      <c r="B22" s="76" t="s">
        <v>419</v>
      </c>
      <c r="C22" s="80">
        <v>0</v>
      </c>
    </row>
    <row r="23" spans="1:3" hidden="1" x14ac:dyDescent="0.2">
      <c r="A23" s="78">
        <v>4129</v>
      </c>
      <c r="B23" s="76" t="s">
        <v>420</v>
      </c>
      <c r="C23" s="80">
        <v>0</v>
      </c>
    </row>
    <row r="24" spans="1:3" hidden="1" x14ac:dyDescent="0.2">
      <c r="A24" s="78">
        <v>4130</v>
      </c>
      <c r="B24" s="76" t="s">
        <v>421</v>
      </c>
      <c r="C24" s="80">
        <v>0</v>
      </c>
    </row>
    <row r="25" spans="1:3" hidden="1" x14ac:dyDescent="0.2">
      <c r="A25" s="78">
        <v>4131</v>
      </c>
      <c r="B25" s="76" t="s">
        <v>422</v>
      </c>
      <c r="C25" s="80">
        <v>0</v>
      </c>
    </row>
    <row r="26" spans="1:3" hidden="1" x14ac:dyDescent="0.2">
      <c r="A26" s="78">
        <v>4140</v>
      </c>
      <c r="B26" s="76" t="s">
        <v>423</v>
      </c>
      <c r="C26" s="80">
        <v>0</v>
      </c>
    </row>
    <row r="27" spans="1:3" hidden="1" x14ac:dyDescent="0.2">
      <c r="A27" s="78">
        <v>4141</v>
      </c>
      <c r="B27" s="76" t="s">
        <v>424</v>
      </c>
      <c r="C27" s="80">
        <v>0</v>
      </c>
    </row>
    <row r="28" spans="1:3" hidden="1" x14ac:dyDescent="0.2">
      <c r="A28" s="78">
        <v>4142</v>
      </c>
      <c r="B28" s="76" t="s">
        <v>425</v>
      </c>
      <c r="C28" s="80">
        <v>0</v>
      </c>
    </row>
    <row r="29" spans="1:3" hidden="1" x14ac:dyDescent="0.2">
      <c r="A29" s="78">
        <v>4143</v>
      </c>
      <c r="B29" s="76" t="s">
        <v>426</v>
      </c>
      <c r="C29" s="80">
        <v>0</v>
      </c>
    </row>
    <row r="30" spans="1:3" hidden="1" x14ac:dyDescent="0.2">
      <c r="A30" s="78">
        <v>4144</v>
      </c>
      <c r="B30" s="76" t="s">
        <v>427</v>
      </c>
      <c r="C30" s="80">
        <v>0</v>
      </c>
    </row>
    <row r="31" spans="1:3" hidden="1" x14ac:dyDescent="0.2">
      <c r="A31" s="78">
        <v>4149</v>
      </c>
      <c r="B31" s="76" t="s">
        <v>428</v>
      </c>
      <c r="C31" s="80">
        <v>0</v>
      </c>
    </row>
    <row r="32" spans="1:3" hidden="1" x14ac:dyDescent="0.2">
      <c r="A32" s="78">
        <v>4150</v>
      </c>
      <c r="B32" s="76" t="s">
        <v>429</v>
      </c>
      <c r="C32" s="80">
        <v>0</v>
      </c>
    </row>
    <row r="33" spans="1:3" hidden="1" x14ac:dyDescent="0.2">
      <c r="A33" s="78">
        <v>4151</v>
      </c>
      <c r="B33" s="76" t="s">
        <v>430</v>
      </c>
      <c r="C33" s="80">
        <v>0</v>
      </c>
    </row>
    <row r="34" spans="1:3" hidden="1" x14ac:dyDescent="0.2">
      <c r="A34" s="78">
        <v>4152</v>
      </c>
      <c r="B34" s="76" t="s">
        <v>431</v>
      </c>
      <c r="C34" s="80">
        <v>0</v>
      </c>
    </row>
    <row r="35" spans="1:3" hidden="1" x14ac:dyDescent="0.2">
      <c r="A35" s="78">
        <v>4153</v>
      </c>
      <c r="B35" s="76" t="s">
        <v>432</v>
      </c>
      <c r="C35" s="80">
        <v>0</v>
      </c>
    </row>
    <row r="36" spans="1:3" hidden="1" x14ac:dyDescent="0.2">
      <c r="A36" s="78">
        <v>4159</v>
      </c>
      <c r="B36" s="76" t="s">
        <v>433</v>
      </c>
      <c r="C36" s="80">
        <v>0</v>
      </c>
    </row>
    <row r="37" spans="1:3" hidden="1" x14ac:dyDescent="0.2">
      <c r="A37" s="78">
        <v>4160</v>
      </c>
      <c r="B37" s="76" t="s">
        <v>434</v>
      </c>
      <c r="C37" s="80">
        <v>0</v>
      </c>
    </row>
    <row r="38" spans="1:3" hidden="1" x14ac:dyDescent="0.2">
      <c r="A38" s="78">
        <v>4161</v>
      </c>
      <c r="B38" s="76" t="s">
        <v>435</v>
      </c>
      <c r="C38" s="80">
        <v>0</v>
      </c>
    </row>
    <row r="39" spans="1:3" hidden="1" x14ac:dyDescent="0.2">
      <c r="A39" s="78">
        <v>4162</v>
      </c>
      <c r="B39" s="76" t="s">
        <v>436</v>
      </c>
      <c r="C39" s="80">
        <v>0</v>
      </c>
    </row>
    <row r="40" spans="1:3" hidden="1" x14ac:dyDescent="0.2">
      <c r="A40" s="78">
        <v>4163</v>
      </c>
      <c r="B40" s="76" t="s">
        <v>437</v>
      </c>
      <c r="C40" s="80">
        <v>0</v>
      </c>
    </row>
    <row r="41" spans="1:3" hidden="1" x14ac:dyDescent="0.2">
      <c r="A41" s="78">
        <v>4164</v>
      </c>
      <c r="B41" s="76" t="s">
        <v>438</v>
      </c>
      <c r="C41" s="80">
        <v>0</v>
      </c>
    </row>
    <row r="42" spans="1:3" hidden="1" x14ac:dyDescent="0.2">
      <c r="A42" s="78">
        <v>4165</v>
      </c>
      <c r="B42" s="76" t="s">
        <v>439</v>
      </c>
      <c r="C42" s="80">
        <v>0</v>
      </c>
    </row>
    <row r="43" spans="1:3" hidden="1" x14ac:dyDescent="0.2">
      <c r="A43" s="78">
        <v>4166</v>
      </c>
      <c r="B43" s="76" t="s">
        <v>440</v>
      </c>
      <c r="C43" s="80">
        <v>0</v>
      </c>
    </row>
    <row r="44" spans="1:3" hidden="1" x14ac:dyDescent="0.2">
      <c r="A44" s="78">
        <v>4167</v>
      </c>
      <c r="B44" s="76" t="s">
        <v>441</v>
      </c>
      <c r="C44" s="80">
        <v>0</v>
      </c>
    </row>
    <row r="45" spans="1:3" hidden="1" x14ac:dyDescent="0.2">
      <c r="A45" s="78">
        <v>4168</v>
      </c>
      <c r="B45" s="76" t="s">
        <v>442</v>
      </c>
      <c r="C45" s="80">
        <v>0</v>
      </c>
    </row>
    <row r="46" spans="1:3" hidden="1" x14ac:dyDescent="0.2">
      <c r="A46" s="78">
        <v>4169</v>
      </c>
      <c r="B46" s="76" t="s">
        <v>443</v>
      </c>
      <c r="C46" s="80">
        <v>0</v>
      </c>
    </row>
    <row r="47" spans="1:3" hidden="1" x14ac:dyDescent="0.2">
      <c r="A47" s="78">
        <v>4170</v>
      </c>
      <c r="B47" s="76" t="s">
        <v>444</v>
      </c>
      <c r="C47" s="80">
        <v>0</v>
      </c>
    </row>
    <row r="48" spans="1:3" hidden="1" x14ac:dyDescent="0.2">
      <c r="A48" s="78">
        <v>4171</v>
      </c>
      <c r="B48" s="76" t="s">
        <v>445</v>
      </c>
      <c r="C48" s="80">
        <v>0</v>
      </c>
    </row>
    <row r="49" spans="1:3" hidden="1" x14ac:dyDescent="0.2">
      <c r="A49" s="78">
        <v>4172</v>
      </c>
      <c r="B49" s="76" t="s">
        <v>446</v>
      </c>
      <c r="C49" s="80">
        <v>0</v>
      </c>
    </row>
    <row r="50" spans="1:3" hidden="1" x14ac:dyDescent="0.2">
      <c r="A50" s="78">
        <v>4173</v>
      </c>
      <c r="B50" s="76" t="s">
        <v>447</v>
      </c>
      <c r="C50" s="80">
        <v>0</v>
      </c>
    </row>
    <row r="51" spans="1:3" hidden="1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C59+C62</f>
        <v>2423780.5499999998</v>
      </c>
    </row>
    <row r="56" spans="1:3" x14ac:dyDescent="0.2">
      <c r="A56" s="78">
        <v>4210</v>
      </c>
      <c r="B56" s="76" t="s">
        <v>453</v>
      </c>
      <c r="C56" s="80">
        <v>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1596870</v>
      </c>
    </row>
    <row r="60" spans="1:3" x14ac:dyDescent="0.2">
      <c r="A60" s="78">
        <v>4220</v>
      </c>
      <c r="B60" s="76" t="s">
        <v>457</v>
      </c>
      <c r="C60" s="80"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826910.55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hidden="1" x14ac:dyDescent="0.2">
      <c r="A68" s="75" t="s">
        <v>231</v>
      </c>
      <c r="B68" s="75"/>
      <c r="C68" s="75"/>
      <c r="D68" s="75"/>
      <c r="E68" s="75"/>
    </row>
    <row r="69" spans="1:5" hidden="1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hidden="1" x14ac:dyDescent="0.2">
      <c r="A70" s="78">
        <v>4300</v>
      </c>
      <c r="B70" s="76" t="s">
        <v>464</v>
      </c>
      <c r="C70" s="80">
        <v>0</v>
      </c>
    </row>
    <row r="71" spans="1:5" hidden="1" x14ac:dyDescent="0.2">
      <c r="A71" s="78">
        <v>4310</v>
      </c>
      <c r="B71" s="76" t="s">
        <v>465</v>
      </c>
      <c r="C71" s="80">
        <v>0</v>
      </c>
    </row>
    <row r="72" spans="1:5" hidden="1" x14ac:dyDescent="0.2">
      <c r="A72" s="78">
        <v>4311</v>
      </c>
      <c r="B72" s="76" t="s">
        <v>466</v>
      </c>
      <c r="C72" s="80">
        <v>0</v>
      </c>
    </row>
    <row r="73" spans="1:5" hidden="1" x14ac:dyDescent="0.2">
      <c r="A73" s="78">
        <v>4319</v>
      </c>
      <c r="B73" s="76" t="s">
        <v>467</v>
      </c>
      <c r="C73" s="80">
        <v>0</v>
      </c>
    </row>
    <row r="74" spans="1:5" hidden="1" x14ac:dyDescent="0.2">
      <c r="A74" s="78">
        <v>4320</v>
      </c>
      <c r="B74" s="76" t="s">
        <v>468</v>
      </c>
      <c r="C74" s="80">
        <v>0</v>
      </c>
    </row>
    <row r="75" spans="1:5" hidden="1" x14ac:dyDescent="0.2">
      <c r="A75" s="78">
        <v>4321</v>
      </c>
      <c r="B75" s="76" t="s">
        <v>469</v>
      </c>
      <c r="C75" s="80">
        <v>0</v>
      </c>
    </row>
    <row r="76" spans="1:5" hidden="1" x14ac:dyDescent="0.2">
      <c r="A76" s="78">
        <v>4322</v>
      </c>
      <c r="B76" s="76" t="s">
        <v>470</v>
      </c>
      <c r="C76" s="80">
        <v>0</v>
      </c>
    </row>
    <row r="77" spans="1:5" hidden="1" x14ac:dyDescent="0.2">
      <c r="A77" s="78">
        <v>4323</v>
      </c>
      <c r="B77" s="76" t="s">
        <v>471</v>
      </c>
      <c r="C77" s="80">
        <v>0</v>
      </c>
    </row>
    <row r="78" spans="1:5" hidden="1" x14ac:dyDescent="0.2">
      <c r="A78" s="78">
        <v>4324</v>
      </c>
      <c r="B78" s="76" t="s">
        <v>472</v>
      </c>
      <c r="C78" s="80">
        <v>0</v>
      </c>
    </row>
    <row r="79" spans="1:5" hidden="1" x14ac:dyDescent="0.2">
      <c r="A79" s="78">
        <v>4325</v>
      </c>
      <c r="B79" s="76" t="s">
        <v>473</v>
      </c>
      <c r="C79" s="80">
        <v>0</v>
      </c>
    </row>
    <row r="80" spans="1:5" hidden="1" x14ac:dyDescent="0.2">
      <c r="A80" s="78">
        <v>4330</v>
      </c>
      <c r="B80" s="76" t="s">
        <v>474</v>
      </c>
      <c r="C80" s="80">
        <v>0</v>
      </c>
    </row>
    <row r="81" spans="1:5" hidden="1" x14ac:dyDescent="0.2">
      <c r="A81" s="78">
        <v>4331</v>
      </c>
      <c r="B81" s="76" t="s">
        <v>474</v>
      </c>
      <c r="C81" s="80">
        <v>0</v>
      </c>
    </row>
    <row r="82" spans="1:5" hidden="1" x14ac:dyDescent="0.2">
      <c r="A82" s="78">
        <v>4340</v>
      </c>
      <c r="B82" s="76" t="s">
        <v>475</v>
      </c>
      <c r="C82" s="80">
        <v>0</v>
      </c>
    </row>
    <row r="83" spans="1:5" hidden="1" x14ac:dyDescent="0.2">
      <c r="A83" s="78">
        <v>4341</v>
      </c>
      <c r="B83" s="76" t="s">
        <v>476</v>
      </c>
      <c r="C83" s="80">
        <v>0</v>
      </c>
    </row>
    <row r="84" spans="1:5" hidden="1" x14ac:dyDescent="0.2">
      <c r="A84" s="78">
        <v>4390</v>
      </c>
      <c r="B84" s="76" t="s">
        <v>477</v>
      </c>
      <c r="C84" s="80">
        <v>0</v>
      </c>
    </row>
    <row r="85" spans="1:5" hidden="1" x14ac:dyDescent="0.2">
      <c r="A85" s="78">
        <v>4391</v>
      </c>
      <c r="B85" s="76" t="s">
        <v>478</v>
      </c>
      <c r="C85" s="80">
        <v>0</v>
      </c>
    </row>
    <row r="86" spans="1:5" hidden="1" x14ac:dyDescent="0.2">
      <c r="A86" s="78">
        <v>4392</v>
      </c>
      <c r="B86" s="76" t="s">
        <v>479</v>
      </c>
      <c r="C86" s="80">
        <v>0</v>
      </c>
    </row>
    <row r="87" spans="1:5" hidden="1" x14ac:dyDescent="0.2">
      <c r="A87" s="78">
        <v>4393</v>
      </c>
      <c r="B87" s="76" t="s">
        <v>480</v>
      </c>
      <c r="C87" s="80">
        <v>0</v>
      </c>
    </row>
    <row r="88" spans="1:5" hidden="1" x14ac:dyDescent="0.2">
      <c r="A88" s="78">
        <v>4394</v>
      </c>
      <c r="B88" s="76" t="s">
        <v>481</v>
      </c>
      <c r="C88" s="80">
        <v>0</v>
      </c>
    </row>
    <row r="89" spans="1:5" hidden="1" x14ac:dyDescent="0.2">
      <c r="A89" s="78">
        <v>4395</v>
      </c>
      <c r="B89" s="76" t="s">
        <v>482</v>
      </c>
      <c r="C89" s="80">
        <v>0</v>
      </c>
    </row>
    <row r="90" spans="1:5" hidden="1" x14ac:dyDescent="0.2">
      <c r="A90" s="78">
        <v>4396</v>
      </c>
      <c r="B90" s="76" t="s">
        <v>483</v>
      </c>
      <c r="C90" s="80">
        <v>0</v>
      </c>
    </row>
    <row r="91" spans="1:5" hidden="1" x14ac:dyDescent="0.2">
      <c r="A91" s="78">
        <v>4399</v>
      </c>
      <c r="B91" s="76" t="s">
        <v>477</v>
      </c>
      <c r="C91" s="80">
        <v>0</v>
      </c>
    </row>
    <row r="92" spans="1:5" hidden="1" x14ac:dyDescent="0.2"/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SUM(C97:C125)</f>
        <v>3480296.04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SUM(C98:C124)</f>
        <v>1740148.02</v>
      </c>
      <c r="D97" s="83">
        <f>C97/$C$96</f>
        <v>0.5</v>
      </c>
    </row>
    <row r="98" spans="1:4" x14ac:dyDescent="0.2">
      <c r="A98" s="78">
        <v>5110</v>
      </c>
      <c r="B98" s="76" t="s">
        <v>487</v>
      </c>
      <c r="C98" s="80">
        <v>0</v>
      </c>
      <c r="D98" s="83">
        <f t="shared" ref="D98:D161" si="0">C98/$C$96</f>
        <v>0</v>
      </c>
    </row>
    <row r="99" spans="1:4" x14ac:dyDescent="0.2">
      <c r="A99" s="78">
        <v>5111</v>
      </c>
      <c r="B99" s="76" t="s">
        <v>488</v>
      </c>
      <c r="C99" s="80">
        <v>517368.8</v>
      </c>
      <c r="D99" s="83">
        <f t="shared" si="0"/>
        <v>0.14865654934342884</v>
      </c>
    </row>
    <row r="100" spans="1:4" x14ac:dyDescent="0.2">
      <c r="A100" s="78">
        <v>5112</v>
      </c>
      <c r="B100" s="76" t="s">
        <v>489</v>
      </c>
      <c r="C100" s="80">
        <v>134562</v>
      </c>
      <c r="D100" s="83">
        <f t="shared" si="0"/>
        <v>3.8663952276887341E-2</v>
      </c>
    </row>
    <row r="101" spans="1:4" x14ac:dyDescent="0.2">
      <c r="A101" s="78">
        <v>5113</v>
      </c>
      <c r="B101" s="76" t="s">
        <v>490</v>
      </c>
      <c r="C101" s="80">
        <v>0</v>
      </c>
      <c r="D101" s="83">
        <f t="shared" si="0"/>
        <v>0</v>
      </c>
    </row>
    <row r="102" spans="1:4" x14ac:dyDescent="0.2">
      <c r="A102" s="78">
        <v>5114</v>
      </c>
      <c r="B102" s="76" t="s">
        <v>491</v>
      </c>
      <c r="C102" s="80">
        <v>85672.37</v>
      </c>
      <c r="D102" s="83">
        <f t="shared" si="0"/>
        <v>2.461640303449588E-2</v>
      </c>
    </row>
    <row r="103" spans="1:4" x14ac:dyDescent="0.2">
      <c r="A103" s="78">
        <v>5115</v>
      </c>
      <c r="B103" s="76" t="s">
        <v>492</v>
      </c>
      <c r="C103" s="80">
        <v>13500</v>
      </c>
      <c r="D103" s="83">
        <f t="shared" si="0"/>
        <v>3.8789803639807607E-3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v>0</v>
      </c>
      <c r="D105" s="83">
        <f t="shared" si="0"/>
        <v>0</v>
      </c>
    </row>
    <row r="106" spans="1:4" x14ac:dyDescent="0.2">
      <c r="A106" s="78">
        <v>5121</v>
      </c>
      <c r="B106" s="76" t="s">
        <v>495</v>
      </c>
      <c r="C106" s="80">
        <v>17946.95</v>
      </c>
      <c r="D106" s="83">
        <f t="shared" si="0"/>
        <v>5.1567308624699644E-3</v>
      </c>
    </row>
    <row r="107" spans="1:4" x14ac:dyDescent="0.2">
      <c r="A107" s="78">
        <v>5122</v>
      </c>
      <c r="B107" s="76" t="s">
        <v>496</v>
      </c>
      <c r="C107" s="80">
        <v>3829.44</v>
      </c>
      <c r="D107" s="83">
        <f t="shared" si="0"/>
        <v>1.100320190003147E-3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0</v>
      </c>
      <c r="D109" s="83">
        <f t="shared" si="0"/>
        <v>0</v>
      </c>
    </row>
    <row r="110" spans="1:4" x14ac:dyDescent="0.2">
      <c r="A110" s="78">
        <v>5125</v>
      </c>
      <c r="B110" s="76" t="s">
        <v>499</v>
      </c>
      <c r="C110" s="80">
        <v>0</v>
      </c>
      <c r="D110" s="83">
        <f t="shared" si="0"/>
        <v>0</v>
      </c>
    </row>
    <row r="111" spans="1:4" x14ac:dyDescent="0.2">
      <c r="A111" s="78">
        <v>5126</v>
      </c>
      <c r="B111" s="76" t="s">
        <v>500</v>
      </c>
      <c r="C111" s="80">
        <v>9081.6299999999992</v>
      </c>
      <c r="D111" s="83">
        <f t="shared" si="0"/>
        <v>2.6094418105880438E-3</v>
      </c>
    </row>
    <row r="112" spans="1:4" x14ac:dyDescent="0.2">
      <c r="A112" s="78">
        <v>5127</v>
      </c>
      <c r="B112" s="76" t="s">
        <v>501</v>
      </c>
      <c r="C112" s="80">
        <v>0</v>
      </c>
      <c r="D112" s="83">
        <f t="shared" si="0"/>
        <v>0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0</v>
      </c>
      <c r="D114" s="83">
        <f t="shared" si="0"/>
        <v>0</v>
      </c>
    </row>
    <row r="115" spans="1:4" x14ac:dyDescent="0.2">
      <c r="A115" s="78">
        <v>5130</v>
      </c>
      <c r="B115" s="76" t="s">
        <v>504</v>
      </c>
      <c r="C115" s="80">
        <v>0</v>
      </c>
      <c r="D115" s="83">
        <f t="shared" si="0"/>
        <v>0</v>
      </c>
    </row>
    <row r="116" spans="1:4" x14ac:dyDescent="0.2">
      <c r="A116" s="78">
        <v>5131</v>
      </c>
      <c r="B116" s="76" t="s">
        <v>505</v>
      </c>
      <c r="C116" s="80">
        <v>9882</v>
      </c>
      <c r="D116" s="83">
        <f t="shared" si="0"/>
        <v>2.8394136264339167E-3</v>
      </c>
    </row>
    <row r="117" spans="1:4" x14ac:dyDescent="0.2">
      <c r="A117" s="78">
        <v>5132</v>
      </c>
      <c r="B117" s="76" t="s">
        <v>506</v>
      </c>
      <c r="C117" s="80">
        <v>0</v>
      </c>
      <c r="D117" s="83">
        <f t="shared" si="0"/>
        <v>0</v>
      </c>
    </row>
    <row r="118" spans="1:4" x14ac:dyDescent="0.2">
      <c r="A118" s="78">
        <v>5133</v>
      </c>
      <c r="B118" s="76" t="s">
        <v>507</v>
      </c>
      <c r="C118" s="80">
        <v>0</v>
      </c>
      <c r="D118" s="83">
        <f t="shared" si="0"/>
        <v>0</v>
      </c>
    </row>
    <row r="119" spans="1:4" x14ac:dyDescent="0.2">
      <c r="A119" s="78">
        <v>5134</v>
      </c>
      <c r="B119" s="76" t="s">
        <v>508</v>
      </c>
      <c r="C119" s="80">
        <v>2389.6</v>
      </c>
      <c r="D119" s="83">
        <f t="shared" si="0"/>
        <v>6.8660825761247596E-4</v>
      </c>
    </row>
    <row r="120" spans="1:4" x14ac:dyDescent="0.2">
      <c r="A120" s="78">
        <v>5135</v>
      </c>
      <c r="B120" s="76" t="s">
        <v>509</v>
      </c>
      <c r="C120" s="80">
        <v>15298.67</v>
      </c>
      <c r="D120" s="83">
        <f t="shared" si="0"/>
        <v>4.3957955944460402E-3</v>
      </c>
    </row>
    <row r="121" spans="1:4" x14ac:dyDescent="0.2">
      <c r="A121" s="78">
        <v>5136</v>
      </c>
      <c r="B121" s="76" t="s">
        <v>510</v>
      </c>
      <c r="C121" s="80">
        <v>151041.97</v>
      </c>
      <c r="D121" s="83">
        <f t="shared" si="0"/>
        <v>4.3399173019775639E-2</v>
      </c>
    </row>
    <row r="122" spans="1:4" x14ac:dyDescent="0.2">
      <c r="A122" s="78">
        <v>5137</v>
      </c>
      <c r="B122" s="76" t="s">
        <v>511</v>
      </c>
      <c r="C122" s="80">
        <v>240</v>
      </c>
      <c r="D122" s="83">
        <f t="shared" si="0"/>
        <v>6.8959650915213522E-5</v>
      </c>
    </row>
    <row r="123" spans="1:4" x14ac:dyDescent="0.2">
      <c r="A123" s="78">
        <v>5138</v>
      </c>
      <c r="B123" s="76" t="s">
        <v>512</v>
      </c>
      <c r="C123" s="80">
        <v>772428.59</v>
      </c>
      <c r="D123" s="83">
        <f t="shared" si="0"/>
        <v>0.22194335801387746</v>
      </c>
    </row>
    <row r="124" spans="1:4" x14ac:dyDescent="0.2">
      <c r="A124" s="78">
        <v>5139</v>
      </c>
      <c r="B124" s="76" t="s">
        <v>513</v>
      </c>
      <c r="C124" s="80">
        <v>6906</v>
      </c>
      <c r="D124" s="83">
        <f t="shared" si="0"/>
        <v>1.9843139550852693E-3</v>
      </c>
    </row>
    <row r="125" spans="1:4" hidden="1" x14ac:dyDescent="0.2">
      <c r="A125" s="78">
        <v>5200</v>
      </c>
      <c r="B125" s="76" t="s">
        <v>514</v>
      </c>
      <c r="C125" s="80">
        <v>0</v>
      </c>
      <c r="D125" s="83">
        <f t="shared" si="0"/>
        <v>0</v>
      </c>
    </row>
    <row r="126" spans="1:4" hidden="1" x14ac:dyDescent="0.2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4" hidden="1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hidden="1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hidden="1" x14ac:dyDescent="0.2">
      <c r="A129" s="78">
        <v>5220</v>
      </c>
      <c r="B129" s="76" t="s">
        <v>518</v>
      </c>
      <c r="C129" s="80">
        <v>0</v>
      </c>
      <c r="D129" s="83">
        <f t="shared" si="0"/>
        <v>0</v>
      </c>
    </row>
    <row r="130" spans="1:4" hidden="1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hidden="1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hidden="1" x14ac:dyDescent="0.2">
      <c r="A132" s="78">
        <v>5230</v>
      </c>
      <c r="B132" s="76" t="s">
        <v>460</v>
      </c>
      <c r="C132" s="80">
        <v>0</v>
      </c>
      <c r="D132" s="83">
        <f t="shared" si="0"/>
        <v>0</v>
      </c>
    </row>
    <row r="133" spans="1:4" hidden="1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hidden="1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hidden="1" x14ac:dyDescent="0.2">
      <c r="A135" s="78">
        <v>5240</v>
      </c>
      <c r="B135" s="76" t="s">
        <v>461</v>
      </c>
      <c r="C135" s="80">
        <v>0</v>
      </c>
      <c r="D135" s="83">
        <f t="shared" si="0"/>
        <v>0</v>
      </c>
    </row>
    <row r="136" spans="1:4" hidden="1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hidden="1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hidden="1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hidden="1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hidden="1" x14ac:dyDescent="0.2">
      <c r="A140" s="78">
        <v>5250</v>
      </c>
      <c r="B140" s="76" t="s">
        <v>462</v>
      </c>
      <c r="C140" s="80">
        <v>0</v>
      </c>
      <c r="D140" s="83">
        <f t="shared" si="0"/>
        <v>0</v>
      </c>
    </row>
    <row r="141" spans="1:4" hidden="1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hidden="1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hidden="1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hidden="1" x14ac:dyDescent="0.2">
      <c r="A144" s="78">
        <v>5260</v>
      </c>
      <c r="B144" s="76" t="s">
        <v>530</v>
      </c>
      <c r="C144" s="80">
        <v>0</v>
      </c>
      <c r="D144" s="83">
        <f t="shared" si="0"/>
        <v>0</v>
      </c>
    </row>
    <row r="145" spans="1:4" hidden="1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hidden="1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hidden="1" x14ac:dyDescent="0.2">
      <c r="A147" s="78">
        <v>5270</v>
      </c>
      <c r="B147" s="76" t="s">
        <v>533</v>
      </c>
      <c r="C147" s="80">
        <v>0</v>
      </c>
      <c r="D147" s="83">
        <f t="shared" si="0"/>
        <v>0</v>
      </c>
    </row>
    <row r="148" spans="1:4" hidden="1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hidden="1" x14ac:dyDescent="0.2">
      <c r="A149" s="78">
        <v>5280</v>
      </c>
      <c r="B149" s="76" t="s">
        <v>535</v>
      </c>
      <c r="C149" s="80">
        <v>0</v>
      </c>
      <c r="D149" s="83">
        <f t="shared" si="0"/>
        <v>0</v>
      </c>
    </row>
    <row r="150" spans="1:4" hidden="1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hidden="1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hidden="1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hidden="1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hidden="1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hidden="1" x14ac:dyDescent="0.2">
      <c r="A155" s="78">
        <v>5290</v>
      </c>
      <c r="B155" s="76" t="s">
        <v>541</v>
      </c>
      <c r="C155" s="80">
        <v>0</v>
      </c>
      <c r="D155" s="83">
        <f t="shared" si="0"/>
        <v>0</v>
      </c>
    </row>
    <row r="156" spans="1:4" hidden="1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hidden="1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hidden="1" x14ac:dyDescent="0.2">
      <c r="A158" s="78">
        <v>5300</v>
      </c>
      <c r="B158" s="76" t="s">
        <v>544</v>
      </c>
      <c r="C158" s="80">
        <v>0</v>
      </c>
      <c r="D158" s="83">
        <f t="shared" si="0"/>
        <v>0</v>
      </c>
    </row>
    <row r="159" spans="1:4" hidden="1" x14ac:dyDescent="0.2">
      <c r="A159" s="78">
        <v>5310</v>
      </c>
      <c r="B159" s="76" t="s">
        <v>454</v>
      </c>
      <c r="C159" s="80">
        <v>0</v>
      </c>
      <c r="D159" s="83">
        <f t="shared" si="0"/>
        <v>0</v>
      </c>
    </row>
    <row r="160" spans="1:4" hidden="1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hidden="1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hidden="1" x14ac:dyDescent="0.2">
      <c r="A162" s="78">
        <v>5320</v>
      </c>
      <c r="B162" s="76" t="s">
        <v>455</v>
      </c>
      <c r="C162" s="80">
        <v>0</v>
      </c>
      <c r="D162" s="83">
        <f t="shared" ref="D162:D217" si="1">C162/$C$96</f>
        <v>0</v>
      </c>
    </row>
    <row r="163" spans="1:4" hidden="1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hidden="1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hidden="1" x14ac:dyDescent="0.2">
      <c r="A165" s="78">
        <v>5330</v>
      </c>
      <c r="B165" s="76" t="s">
        <v>456</v>
      </c>
      <c r="C165" s="80">
        <v>0</v>
      </c>
      <c r="D165" s="83">
        <f t="shared" si="1"/>
        <v>0</v>
      </c>
    </row>
    <row r="166" spans="1:4" hidden="1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hidden="1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hidden="1" x14ac:dyDescent="0.2">
      <c r="A168" s="78">
        <v>5400</v>
      </c>
      <c r="B168" s="76" t="s">
        <v>551</v>
      </c>
      <c r="C168" s="80">
        <v>0</v>
      </c>
      <c r="D168" s="83">
        <f t="shared" si="1"/>
        <v>0</v>
      </c>
    </row>
    <row r="169" spans="1:4" hidden="1" x14ac:dyDescent="0.2">
      <c r="A169" s="78">
        <v>5410</v>
      </c>
      <c r="B169" s="76" t="s">
        <v>552</v>
      </c>
      <c r="C169" s="80">
        <v>0</v>
      </c>
      <c r="D169" s="83">
        <f t="shared" si="1"/>
        <v>0</v>
      </c>
    </row>
    <row r="170" spans="1:4" hidden="1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hidden="1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hidden="1" x14ac:dyDescent="0.2">
      <c r="A172" s="78">
        <v>5420</v>
      </c>
      <c r="B172" s="76" t="s">
        <v>555</v>
      </c>
      <c r="C172" s="80">
        <v>0</v>
      </c>
      <c r="D172" s="83">
        <f t="shared" si="1"/>
        <v>0</v>
      </c>
    </row>
    <row r="173" spans="1:4" hidden="1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hidden="1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hidden="1" x14ac:dyDescent="0.2">
      <c r="A175" s="78">
        <v>5430</v>
      </c>
      <c r="B175" s="76" t="s">
        <v>558</v>
      </c>
      <c r="C175" s="80">
        <v>0</v>
      </c>
      <c r="D175" s="83">
        <f t="shared" si="1"/>
        <v>0</v>
      </c>
    </row>
    <row r="176" spans="1:4" hidden="1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hidden="1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hidden="1" x14ac:dyDescent="0.2">
      <c r="A178" s="78">
        <v>5440</v>
      </c>
      <c r="B178" s="76" t="s">
        <v>561</v>
      </c>
      <c r="C178" s="80">
        <v>0</v>
      </c>
      <c r="D178" s="83">
        <f t="shared" si="1"/>
        <v>0</v>
      </c>
    </row>
    <row r="179" spans="1:4" hidden="1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hidden="1" x14ac:dyDescent="0.2">
      <c r="A180" s="78">
        <v>5450</v>
      </c>
      <c r="B180" s="76" t="s">
        <v>562</v>
      </c>
      <c r="C180" s="80">
        <v>0</v>
      </c>
      <c r="D180" s="83">
        <f t="shared" si="1"/>
        <v>0</v>
      </c>
    </row>
    <row r="181" spans="1:4" hidden="1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hidden="1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hidden="1" x14ac:dyDescent="0.2">
      <c r="A183" s="78">
        <v>5500</v>
      </c>
      <c r="B183" s="76" t="s">
        <v>565</v>
      </c>
      <c r="C183" s="80">
        <v>0</v>
      </c>
      <c r="D183" s="83">
        <f t="shared" si="1"/>
        <v>0</v>
      </c>
    </row>
    <row r="184" spans="1:4" hidden="1" x14ac:dyDescent="0.2">
      <c r="A184" s="78">
        <v>5510</v>
      </c>
      <c r="B184" s="76" t="s">
        <v>566</v>
      </c>
      <c r="C184" s="80">
        <v>0</v>
      </c>
      <c r="D184" s="83">
        <f t="shared" si="1"/>
        <v>0</v>
      </c>
    </row>
    <row r="185" spans="1:4" hidden="1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hidden="1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hidden="1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hidden="1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hidden="1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hidden="1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hidden="1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hidden="1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hidden="1" x14ac:dyDescent="0.2">
      <c r="A193" s="78">
        <v>5520</v>
      </c>
      <c r="B193" s="76" t="s">
        <v>131</v>
      </c>
      <c r="C193" s="80">
        <v>0</v>
      </c>
      <c r="D193" s="83">
        <f t="shared" si="1"/>
        <v>0</v>
      </c>
    </row>
    <row r="194" spans="1:4" hidden="1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hidden="1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hidden="1" x14ac:dyDescent="0.2">
      <c r="A196" s="78">
        <v>5530</v>
      </c>
      <c r="B196" s="76" t="s">
        <v>576</v>
      </c>
      <c r="C196" s="80">
        <v>0</v>
      </c>
      <c r="D196" s="83">
        <f t="shared" si="1"/>
        <v>0</v>
      </c>
    </row>
    <row r="197" spans="1:4" hidden="1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hidden="1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hidden="1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hidden="1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hidden="1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hidden="1" x14ac:dyDescent="0.2">
      <c r="A202" s="78">
        <v>5540</v>
      </c>
      <c r="B202" s="76" t="s">
        <v>582</v>
      </c>
      <c r="C202" s="80">
        <v>0</v>
      </c>
      <c r="D202" s="83">
        <f t="shared" si="1"/>
        <v>0</v>
      </c>
    </row>
    <row r="203" spans="1:4" hidden="1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hidden="1" x14ac:dyDescent="0.2">
      <c r="A204" s="78">
        <v>5550</v>
      </c>
      <c r="B204" s="76" t="s">
        <v>583</v>
      </c>
      <c r="C204" s="80">
        <v>0</v>
      </c>
      <c r="D204" s="83">
        <f t="shared" si="1"/>
        <v>0</v>
      </c>
    </row>
    <row r="205" spans="1:4" hidden="1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hidden="1" x14ac:dyDescent="0.2">
      <c r="A206" s="78">
        <v>5590</v>
      </c>
      <c r="B206" s="76" t="s">
        <v>584</v>
      </c>
      <c r="C206" s="80">
        <v>0</v>
      </c>
      <c r="D206" s="83">
        <f t="shared" si="1"/>
        <v>0</v>
      </c>
    </row>
    <row r="207" spans="1:4" hidden="1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hidden="1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hidden="1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hidden="1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hidden="1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hidden="1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hidden="1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hidden="1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hidden="1" x14ac:dyDescent="0.2">
      <c r="A215" s="78">
        <v>5600</v>
      </c>
      <c r="B215" s="76" t="s">
        <v>126</v>
      </c>
      <c r="C215" s="80">
        <v>0</v>
      </c>
      <c r="D215" s="83">
        <f t="shared" si="1"/>
        <v>0</v>
      </c>
    </row>
    <row r="216" spans="1:4" hidden="1" x14ac:dyDescent="0.2">
      <c r="A216" s="78">
        <v>5610</v>
      </c>
      <c r="B216" s="76" t="s">
        <v>592</v>
      </c>
      <c r="C216" s="80">
        <v>0</v>
      </c>
      <c r="D216" s="83">
        <f t="shared" si="1"/>
        <v>0</v>
      </c>
    </row>
    <row r="217" spans="1:4" hidden="1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  <row r="218" spans="1:4" hidden="1" x14ac:dyDescent="0.2"/>
    <row r="219" spans="1:4" hidden="1" x14ac:dyDescent="0.2"/>
    <row r="220" spans="1:4" hidden="1" x14ac:dyDescent="0.2"/>
    <row r="221" spans="1:4" hidden="1" x14ac:dyDescent="0.2"/>
    <row r="222" spans="1:4" hidden="1" x14ac:dyDescent="0.2"/>
    <row r="223" spans="1:4" hidden="1" x14ac:dyDescent="0.2"/>
    <row r="224" spans="1: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8" orientation="landscape" horizontalDpi="300" verticalDpi="300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E25" sqref="A1:E25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63" t="str">
        <f>ESF!A1</f>
        <v>Consejo Turistico de San Miguel de Allende, Gto.</v>
      </c>
      <c r="B1" s="163"/>
      <c r="C1" s="163"/>
      <c r="D1" s="84" t="s">
        <v>288</v>
      </c>
      <c r="E1" s="85">
        <f>ESF!H1</f>
        <v>2018</v>
      </c>
    </row>
    <row r="2" spans="1:5" ht="18.95" customHeight="1" x14ac:dyDescent="0.2">
      <c r="A2" s="163" t="s">
        <v>594</v>
      </c>
      <c r="B2" s="163"/>
      <c r="C2" s="163"/>
      <c r="D2" s="84" t="s">
        <v>290</v>
      </c>
      <c r="E2" s="85" t="str">
        <f>ESF!H2</f>
        <v>Trimestral</v>
      </c>
    </row>
    <row r="3" spans="1:5" ht="18.95" customHeight="1" x14ac:dyDescent="0.2">
      <c r="A3" s="163" t="str">
        <f>ESF!A3</f>
        <v>Al 31 de marzo del 2018</v>
      </c>
      <c r="B3" s="163"/>
      <c r="C3" s="163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0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683632.53</v>
      </c>
    </row>
    <row r="15" spans="1:5" x14ac:dyDescent="0.2">
      <c r="A15" s="90">
        <v>3220</v>
      </c>
      <c r="B15" s="86" t="s">
        <v>599</v>
      </c>
      <c r="C15" s="91">
        <v>907496.04</v>
      </c>
    </row>
    <row r="16" spans="1:5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E29" sqref="A1:E29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63" t="str">
        <f>ESF!A1</f>
        <v>Consejo Turistico de San Miguel de Allende, Gto.</v>
      </c>
      <c r="B1" s="163"/>
      <c r="C1" s="163"/>
      <c r="D1" s="84" t="s">
        <v>288</v>
      </c>
      <c r="E1" s="85">
        <f>ESF!H1</f>
        <v>2018</v>
      </c>
    </row>
    <row r="2" spans="1:5" s="92" customFormat="1" ht="18.95" customHeight="1" x14ac:dyDescent="0.25">
      <c r="A2" s="163" t="s">
        <v>612</v>
      </c>
      <c r="B2" s="163"/>
      <c r="C2" s="163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63" t="str">
        <f>ESF!A3</f>
        <v>Al 31 de marzo del 2018</v>
      </c>
      <c r="B3" s="163"/>
      <c r="C3" s="163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0</v>
      </c>
      <c r="D9" s="91">
        <v>0</v>
      </c>
    </row>
    <row r="10" spans="1:5" x14ac:dyDescent="0.2">
      <c r="A10" s="90">
        <v>1113</v>
      </c>
      <c r="B10" s="86" t="s">
        <v>615</v>
      </c>
      <c r="C10" s="91">
        <v>1071166.17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v>0</v>
      </c>
      <c r="D15" s="91">
        <v>0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v>13898.19</v>
      </c>
    </row>
    <row r="29" spans="1:5" x14ac:dyDescent="0.2">
      <c r="A29" s="90">
        <v>1241</v>
      </c>
      <c r="B29" s="86" t="s">
        <v>337</v>
      </c>
      <c r="C29" s="91">
        <v>0</v>
      </c>
    </row>
    <row r="30" spans="1:5" x14ac:dyDescent="0.2">
      <c r="A30" s="90">
        <v>1242</v>
      </c>
      <c r="B30" s="86" t="s">
        <v>338</v>
      </c>
      <c r="C30" s="91">
        <v>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0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0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v>0</v>
      </c>
    </row>
    <row r="38" spans="1:5" x14ac:dyDescent="0.2">
      <c r="A38" s="90">
        <v>1251</v>
      </c>
      <c r="B38" s="86" t="s">
        <v>347</v>
      </c>
      <c r="C38" s="91">
        <v>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v>0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pageSetup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2018-04-13T14:46:33Z</cp:lastPrinted>
  <dcterms:created xsi:type="dcterms:W3CDTF">2012-12-11T20:36:24Z</dcterms:created>
  <dcterms:modified xsi:type="dcterms:W3CDTF">2018-04-13T14:46:50Z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