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Consejo Turistico de SMA\1.-Consejo Turistico\2.5.-Cuenta Pública 2018\1° TRIMESTRE 2018\"/>
    </mc:Choice>
  </mc:AlternateContent>
  <xr:revisionPtr revIDLastSave="0" documentId="12_ncr:500000_{4679024B-B925-4983-8108-B466C1AD21C3}" xr6:coauthVersionLast="31" xr6:coauthVersionMax="31" xr10:uidLastSave="{00000000-0000-0000-0000-000000000000}"/>
  <bookViews>
    <workbookView xWindow="120" yWindow="105" windowWidth="15600" windowHeight="7995" xr2:uid="{00000000-000D-0000-FFFF-FFFF00000000}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D48" i="4" l="1"/>
  <c r="E48" i="4"/>
  <c r="F48" i="4"/>
  <c r="G48" i="4"/>
  <c r="H48" i="4"/>
  <c r="C48" i="4"/>
  <c r="D21" i="4"/>
  <c r="E21" i="4"/>
  <c r="F21" i="4"/>
  <c r="G21" i="4"/>
  <c r="H21" i="4"/>
  <c r="C21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<sst xmlns="http://schemas.openxmlformats.org/spreadsheetml/2006/main" count="68" uniqueCount="35">
  <si>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</si>
  <si>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</si>
  <si>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</si>
  <si>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</si>
  <si>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</si>
  <si>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</si>
  <si>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</si>
  <si>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</si>
  <si>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</si>
  <si>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</si>
  <si>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</si>
  <si>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</si>
  <si>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</si>
  <si>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</si>
  <si>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</si>
  <si>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</si>
  <si>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</si>
  <si>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</si>
  <si>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</si>
  <si>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</si>
  <si>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</si>
  <si>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</si>
  <si>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</si>
  <si>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</si>
  <si>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</si>
  <si>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</si>
  <si>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</si>
  <si>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</si>
  <si>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</si>
  <si>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</si>
  <si>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</si>
  <si>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</si>
  <si>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</si>
  <si>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Consejo Turistico de San Miguel de Allende, Gto.
Estado Analítico de Ingresos
Al 31 de marzo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</si>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</sst>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9" xfId="8" applyFont="1" applyFill="1" applyBorder="1" applyAlignment="1" applyProtection="1">
      <alignment horizontal="left" vertical="top" indent="3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4" fillId="0" borderId="11" xfId="8" quotePrefix="1" applyFont="1" applyFill="1" applyBorder="1" applyAlignment="1" applyProtection="1">
      <alignment horizontal="center" vertical="top"/>
      <protection locked="0"/>
    </xf>
    <xf numFmtId="0" fontId="4" fillId="0" borderId="11" xfId="8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10" fillId="0" borderId="5" xfId="9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vertical="top"/>
    </xf>
    <xf numFmtId="0" fontId="10" fillId="0" borderId="0" xfId="8" applyFont="1" applyFill="1" applyBorder="1" applyAlignment="1" applyProtection="1">
      <alignment horizontal="left" vertical="top"/>
    </xf>
    <xf numFmtId="0" fontId="9" fillId="0" borderId="8" xfId="8" quotePrefix="1" applyFont="1" applyFill="1" applyBorder="1" applyAlignment="1" applyProtection="1">
      <alignment horizontal="center" vertical="top"/>
    </xf>
    <xf numFmtId="0" fontId="10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0" fontId="9" fillId="0" borderId="11" xfId="8" quotePrefix="1" applyFont="1" applyFill="1" applyBorder="1" applyAlignment="1" applyProtection="1">
      <alignment horizontal="center" vertical="top"/>
      <protection locked="0"/>
    </xf>
    <xf numFmtId="0" fontId="9" fillId="0" borderId="11" xfId="8" applyFont="1" applyFill="1" applyBorder="1" applyAlignment="1" applyProtection="1">
      <alignment vertical="top"/>
      <protection locked="0"/>
    </xf>
    <xf numFmtId="4" fontId="9" fillId="0" borderId="11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 indent="2"/>
      <protection locked="0"/>
    </xf>
    <xf numFmtId="0" fontId="9" fillId="0" borderId="0" xfId="9" applyFont="1" applyAlignment="1" applyProtection="1">
      <alignment vertical="top"/>
    </xf>
    <xf numFmtId="0" fontId="9" fillId="0" borderId="0" xfId="9" applyFont="1" applyAlignment="1">
      <alignment vertical="top" wrapText="1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Border="1" applyAlignment="1" applyProtection="1">
      <alignment horizontal="left" vertical="top" wrapText="1" indent="2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0" fontId="9" fillId="0" borderId="0" xfId="9" applyFont="1" applyAlignment="1">
      <alignment vertical="top"/>
    </xf>
    <xf numFmtId="4" fontId="9" fillId="0" borderId="0" xfId="9" applyNumberFormat="1" applyFont="1" applyAlignment="1">
      <alignment vertical="top"/>
    </xf>
    <xf numFmtId="4" fontId="9" fillId="0" borderId="0" xfId="9" applyNumberFormat="1" applyFont="1" applyAlignment="1" applyProtection="1">
      <alignment vertical="top"/>
      <protection locked="0"/>
    </xf>
    <xf numFmtId="0" fontId="9" fillId="0" borderId="0" xfId="9" applyFont="1" applyAlignment="1" applyProtection="1">
      <alignment vertical="top"/>
      <protection locked="0"/>
    </xf>
    <xf numFmtId="4" fontId="7" fillId="0" borderId="14" xfId="26" applyNumberFormat="1" applyFont="1" applyFill="1" applyBorder="1" applyAlignment="1" applyProtection="1">
      <alignment vertical="top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  <xf numFmtId="4" fontId="7" fillId="0" borderId="5" xfId="26" applyNumberFormat="1" applyFont="1" applyFill="1" applyBorder="1" applyAlignment="1" applyProtection="1">
      <alignment vertical="top"/>
      <protection locked="0"/>
    </xf>
    <xf numFmtId="4" fontId="4" fillId="0" borderId="6" xfId="26" applyNumberFormat="1" applyFont="1" applyFill="1" applyBorder="1" applyAlignment="1" applyProtection="1">
      <alignment vertical="top"/>
      <protection locked="0"/>
    </xf>
    <xf numFmtId="4" fontId="4" fillId="0" borderId="5" xfId="26" applyNumberFormat="1" applyFont="1" applyFill="1" applyBorder="1" applyAlignment="1" applyProtection="1">
      <alignment vertical="top"/>
      <protection locked="0"/>
    </xf>
    <xf numFmtId="4" fontId="4" fillId="0" borderId="13" xfId="26" applyNumberFormat="1" applyFont="1" applyFill="1" applyBorder="1" applyAlignment="1" applyProtection="1">
      <alignment vertical="top"/>
      <protection locked="0"/>
    </xf>
    <xf numFmtId="4" fontId="4" fillId="0" borderId="14" xfId="26" applyNumberFormat="1" applyFont="1" applyFill="1" applyBorder="1" applyAlignment="1" applyProtection="1">
      <alignment vertical="top"/>
      <protection locked="0"/>
    </xf>
    <xf numFmtId="4" fontId="4" fillId="0" borderId="5" xfId="8" applyNumberFormat="1" applyFont="1" applyFill="1" applyBorder="1" applyAlignment="1" applyProtection="1">
      <alignment vertical="top"/>
      <protection locked="0"/>
    </xf>
    <xf numFmtId="4" fontId="4" fillId="0" borderId="0" xfId="26" applyNumberFormat="1" applyFont="1" applyFill="1" applyBorder="1" applyAlignment="1" applyProtection="1">
      <alignment vertical="top"/>
      <protection locked="0"/>
    </xf>
    <xf numFmtId="4" fontId="4" fillId="0" borderId="15" xfId="26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4" fontId="7" fillId="0" borderId="4" xfId="26" applyNumberFormat="1" applyFont="1" applyFill="1" applyBorder="1" applyAlignment="1" applyProtection="1">
      <alignment vertical="top"/>
      <protection locked="0"/>
    </xf>
    <xf numFmtId="4" fontId="7" fillId="0" borderId="12" xfId="26" applyNumberFormat="1" applyFont="1" applyFill="1" applyBorder="1" applyAlignment="1" applyProtection="1">
      <alignment vertical="top"/>
      <protection locked="0"/>
    </xf>
    <xf numFmtId="4" fontId="7" fillId="0" borderId="0" xfId="26" applyNumberFormat="1" applyFont="1" applyFill="1" applyBorder="1" applyAlignment="1" applyProtection="1">
      <alignment vertical="top"/>
      <protection locked="0"/>
    </xf>
    <xf numFmtId="4" fontId="4" fillId="0" borderId="0" xfId="26" applyNumberFormat="1" applyFont="1" applyFill="1" applyBorder="1" applyAlignment="1" applyProtection="1">
      <alignment vertical="top"/>
      <protection locked="0"/>
    </xf>
    <xf numFmtId="4" fontId="4" fillId="0" borderId="0" xfId="26" applyNumberFormat="1" applyFont="1" applyFill="1" applyBorder="1" applyAlignment="1" applyProtection="1">
      <alignment vertical="top"/>
      <protection locked="0"/>
    </xf>
    <xf numFmtId="4" fontId="7" fillId="0" borderId="0" xfId="26" applyNumberFormat="1" applyFont="1" applyFill="1" applyBorder="1" applyAlignment="1" applyProtection="1">
      <alignment vertical="top"/>
      <protection locked="0"/>
    </xf>
    <xf numFmtId="4" fontId="4" fillId="0" borderId="0" xfId="26" applyNumberFormat="1" applyFont="1" applyFill="1" applyBorder="1" applyAlignment="1" applyProtection="1">
      <alignment vertical="top"/>
      <protection locked="0"/>
    </xf>
    <xf numFmtId="4" fontId="7" fillId="0" borderId="0" xfId="26" applyNumberFormat="1" applyFont="1" applyFill="1" applyBorder="1" applyAlignment="1" applyProtection="1">
      <alignment vertical="top"/>
      <protection locked="0"/>
    </xf>
    <xf numFmtId="4" fontId="4" fillId="0" borderId="15" xfId="26" applyNumberFormat="1" applyFont="1" applyFill="1" applyBorder="1" applyAlignment="1" applyProtection="1">
      <alignment vertical="top"/>
      <protection locked="0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4" fontId="4" fillId="0" borderId="2" xfId="8" applyNumberFormat="1" applyFont="1" applyFill="1" applyBorder="1" applyAlignment="1" applyProtection="1">
      <alignment vertical="top"/>
      <protection locked="0"/>
    </xf>
  </cellXfs>
  <cellStyles count="2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00000000-0005-0000-0000-000003000000}"/>
    <cellStyle name="Millares 2 3" xfId="5" xr:uid="{00000000-0005-0000-0000-000004000000}"/>
    <cellStyle name="Millares 2 3 2" xfId="20" xr:uid="{00000000-0005-0000-0000-000004000000}"/>
    <cellStyle name="Millares 2 4" xfId="18" xr:uid="{00000000-0005-0000-0000-000002000000}"/>
    <cellStyle name="Millares 3" xfId="6" xr:uid="{00000000-0005-0000-0000-000005000000}"/>
    <cellStyle name="Millares 3 2" xfId="21" xr:uid="{00000000-0005-0000-0000-000005000000}"/>
    <cellStyle name="Moneda 2" xfId="7" xr:uid="{00000000-0005-0000-0000-000006000000}"/>
    <cellStyle name="Moneda 2 2" xfId="22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6" xr:uid="{00000000-0005-0000-0000-00000A000000}"/>
    <cellStyle name="Normal 2 4" xfId="23" xr:uid="{00000000-0005-0000-0000-000008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00000000-0005-0000-0000-000011000000}"/>
    <cellStyle name="Normal 6 3" xfId="24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1704974</xdr:colOff>
      <xdr:row>55</xdr:row>
      <xdr:rowOff>66675</xdr:rowOff>
    </xdr:from>
    <xdr:to>
      <xdr:col>3</xdr:col>
      <xdr:colOff>114299</xdr:colOff>
      <xdr:row>59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25D7695-0CFD-4681-888D-DA4BE00B988B}"/>
            </a:ext>
          </a:extLst>
        </xdr:cNvPr>
        <xdr:cNvSpPr txBox="1"/>
      </xdr:nvSpPr>
      <xdr:spPr>
        <a:xfrm>
          <a:off x="1809749" y="9029700"/>
          <a:ext cx="2333625" cy="6000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</a:t>
          </a:r>
          <a:r>
            <a:rPr lang="es-MX" sz="1100" baseline="0"/>
            <a:t> </a:t>
          </a:r>
          <a:r>
            <a:rPr lang="es-MX" sz="1100"/>
            <a:t>Guillermo</a:t>
          </a:r>
          <a:r>
            <a:rPr lang="es-MX" sz="1100" baseline="0"/>
            <a:t> Gonzalez Engelbrecht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1</xdr:col>
      <xdr:colOff>1619250</xdr:colOff>
      <xdr:row>55</xdr:row>
      <xdr:rowOff>76200</xdr:rowOff>
    </xdr:from>
    <xdr:to>
      <xdr:col>3</xdr:col>
      <xdr:colOff>171450</xdr:colOff>
      <xdr:row>55</xdr:row>
      <xdr:rowOff>76201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BE1410E-E404-45FB-B6FC-E662E316460B}"/>
            </a:ext>
          </a:extLst>
        </xdr:cNvPr>
        <xdr:cNvCxnSpPr/>
      </xdr:nvCxnSpPr>
      <xdr:spPr>
        <a:xfrm flipV="1">
          <a:off x="1724025" y="9039225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495298</xdr:colOff>
      <xdr:row>55</xdr:row>
      <xdr:rowOff>47625</xdr:rowOff>
    </xdr:from>
    <xdr:to>
      <xdr:col>6</xdr:col>
      <xdr:colOff>761999</xdr:colOff>
      <xdr:row>59</xdr:row>
      <xdr:rowOff>76200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620E43-5026-46BC-AC29-0CB071EA19ED}"/>
            </a:ext>
          </a:extLst>
        </xdr:cNvPr>
        <xdr:cNvSpPr txBox="1"/>
      </xdr:nvSpPr>
      <xdr:spPr>
        <a:xfrm>
          <a:off x="5657848" y="9153525"/>
          <a:ext cx="2305051" cy="6000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C.P. Maria Ofelia Torres Arteaga </a:t>
          </a:r>
        </a:p>
        <a:p>
          <a:pPr algn="ctr"/>
          <a:r>
            <a:rPr lang="es-MX" sz="1100" baseline="0"/>
            <a:t>Directora Administrativo y Financiero </a:t>
          </a:r>
          <a:endParaRPr lang="es-MX" sz="1100"/>
        </a:p>
      </xdr:txBody>
    </xdr:sp>
    <xdr:clientData/>
  </xdr:twoCellAnchor>
  <xdr:twoCellAnchor>
    <xdr:from>
      <xdr:col>4</xdr:col>
      <xdr:colOff>400050</xdr:colOff>
      <xdr:row>55</xdr:row>
      <xdr:rowOff>76200</xdr:rowOff>
    </xdr:from>
    <xdr:to>
      <xdr:col>6</xdr:col>
      <xdr:colOff>838200</xdr:colOff>
      <xdr:row>55</xdr:row>
      <xdr:rowOff>76201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BAE1B0BF-FD35-4595-836E-4F1DD6E270D0}"/>
            </a:ext>
          </a:extLst>
        </xdr:cNvPr>
        <xdr:cNvCxnSpPr/>
      </xdr:nvCxnSpPr>
      <xdr:spPr>
        <a:xfrm flipV="1">
          <a:off x="5562600" y="9182100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showGridLines="0" tabSelected="1" zoomScaleNormal="100" workbookViewId="0">
      <selection sqref="A1:H60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73" t="s">
        <v>33</v>
      </c>
      <c r="B1" s="74"/>
      <c r="C1" s="74"/>
      <c r="D1" s="74"/>
      <c r="E1" s="74"/>
      <c r="F1" s="74"/>
      <c r="G1" s="74"/>
      <c r="H1" s="75"/>
    </row>
    <row r="2" spans="1:8" s="3" customFormat="1" x14ac:dyDescent="0.2">
      <c r="A2" s="76" t="s">
        <v>22</v>
      </c>
      <c r="B2" s="77"/>
      <c r="C2" s="74" t="s">
        <v>30</v>
      </c>
      <c r="D2" s="74"/>
      <c r="E2" s="74"/>
      <c r="F2" s="74"/>
      <c r="G2" s="74"/>
      <c r="H2" s="82" t="s">
        <v>27</v>
      </c>
    </row>
    <row r="3" spans="1:8" s="1" customFormat="1" ht="24.95" customHeight="1" x14ac:dyDescent="0.2">
      <c r="A3" s="78"/>
      <c r="B3" s="79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83"/>
    </row>
    <row r="4" spans="1:8" s="1" customFormat="1" x14ac:dyDescent="0.2">
      <c r="A4" s="80"/>
      <c r="B4" s="81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/>
      <c r="D5" s="29"/>
      <c r="E5" s="29"/>
      <c r="F5" s="29"/>
      <c r="G5" s="29"/>
      <c r="H5" s="29"/>
    </row>
    <row r="6" spans="1:8" x14ac:dyDescent="0.2">
      <c r="A6" s="2" t="s">
        <v>1</v>
      </c>
      <c r="C6" s="30"/>
      <c r="D6" s="30"/>
      <c r="E6" s="30"/>
      <c r="F6" s="30"/>
      <c r="G6" s="30"/>
      <c r="H6" s="30"/>
    </row>
    <row r="7" spans="1:8" x14ac:dyDescent="0.2">
      <c r="A7" s="2" t="s">
        <v>2</v>
      </c>
      <c r="C7" s="30"/>
      <c r="D7" s="30"/>
      <c r="E7" s="30"/>
      <c r="F7" s="30"/>
      <c r="G7" s="30"/>
      <c r="H7" s="30"/>
    </row>
    <row r="8" spans="1:8" x14ac:dyDescent="0.2">
      <c r="A8" s="2" t="s">
        <v>3</v>
      </c>
      <c r="C8" s="30"/>
      <c r="D8" s="30"/>
      <c r="E8" s="30"/>
      <c r="F8" s="30"/>
      <c r="G8" s="30"/>
      <c r="H8" s="30"/>
    </row>
    <row r="9" spans="1:8" x14ac:dyDescent="0.2">
      <c r="A9" s="2" t="s">
        <v>4</v>
      </c>
      <c r="C9" s="30"/>
      <c r="D9" s="30"/>
      <c r="E9" s="30"/>
      <c r="F9" s="30"/>
      <c r="G9" s="30"/>
      <c r="H9" s="30"/>
    </row>
    <row r="10" spans="1:8" x14ac:dyDescent="0.2">
      <c r="A10" s="4">
        <v>51</v>
      </c>
      <c r="B10" s="5" t="s">
        <v>5</v>
      </c>
      <c r="C10" s="30"/>
      <c r="D10" s="30"/>
      <c r="E10" s="30"/>
      <c r="F10" s="30"/>
      <c r="G10" s="30"/>
      <c r="H10" s="30"/>
    </row>
    <row r="11" spans="1:8" x14ac:dyDescent="0.2">
      <c r="A11" s="4">
        <v>52</v>
      </c>
      <c r="B11" s="5" t="s">
        <v>6</v>
      </c>
      <c r="C11" s="30"/>
      <c r="D11" s="30"/>
      <c r="E11" s="30"/>
      <c r="F11" s="30"/>
      <c r="G11" s="30"/>
      <c r="H11" s="30"/>
    </row>
    <row r="12" spans="1:8" x14ac:dyDescent="0.2">
      <c r="A12" s="2" t="s">
        <v>7</v>
      </c>
      <c r="C12" s="30"/>
      <c r="D12" s="30"/>
      <c r="E12" s="30"/>
      <c r="F12" s="30"/>
      <c r="G12" s="30"/>
      <c r="H12" s="30"/>
    </row>
    <row r="13" spans="1:8" x14ac:dyDescent="0.2">
      <c r="A13" s="4">
        <v>61</v>
      </c>
      <c r="B13" s="5" t="s">
        <v>5</v>
      </c>
      <c r="C13" s="30"/>
      <c r="D13" s="30"/>
      <c r="E13" s="30"/>
      <c r="F13" s="30"/>
      <c r="G13" s="30"/>
      <c r="H13" s="30"/>
    </row>
    <row r="14" spans="1:8" x14ac:dyDescent="0.2">
      <c r="A14" s="4">
        <v>62</v>
      </c>
      <c r="B14" s="5" t="s">
        <v>6</v>
      </c>
      <c r="C14" s="30"/>
      <c r="D14" s="30"/>
      <c r="E14" s="30"/>
      <c r="F14" s="30"/>
      <c r="G14" s="30"/>
      <c r="H14" s="30"/>
    </row>
    <row r="15" spans="1:8" ht="33.75" x14ac:dyDescent="0.2">
      <c r="A15" s="41"/>
      <c r="B15" s="42" t="s">
        <v>32</v>
      </c>
      <c r="C15" s="30"/>
      <c r="D15" s="30"/>
      <c r="E15" s="90"/>
      <c r="F15" s="30"/>
      <c r="G15" s="30"/>
      <c r="H15" s="30"/>
    </row>
    <row r="16" spans="1:8" x14ac:dyDescent="0.2">
      <c r="A16" s="2" t="s">
        <v>8</v>
      </c>
      <c r="C16" s="30"/>
      <c r="D16" s="30"/>
      <c r="E16" s="90"/>
      <c r="F16" s="30"/>
      <c r="G16" s="60"/>
      <c r="H16" s="30"/>
    </row>
    <row r="17" spans="1:8" x14ac:dyDescent="0.2">
      <c r="A17" s="2" t="s">
        <v>9</v>
      </c>
      <c r="C17" s="59">
        <v>10587194.890000001</v>
      </c>
      <c r="D17" s="59">
        <v>0</v>
      </c>
      <c r="E17" s="61">
        <v>10587194.890000001</v>
      </c>
      <c r="F17" s="57">
        <v>1596870</v>
      </c>
      <c r="G17" s="59">
        <v>1596870</v>
      </c>
      <c r="H17" s="59">
        <v>-8990324.8900000006</v>
      </c>
    </row>
    <row r="18" spans="1:8" x14ac:dyDescent="0.2">
      <c r="A18" s="2" t="s">
        <v>11</v>
      </c>
      <c r="C18" s="59">
        <v>3307642.24</v>
      </c>
      <c r="D18" s="59">
        <v>0</v>
      </c>
      <c r="E18" s="61">
        <v>3307642.24</v>
      </c>
      <c r="F18" s="57">
        <v>826910.55</v>
      </c>
      <c r="G18" s="59">
        <v>826910.55</v>
      </c>
      <c r="H18" s="59">
        <v>-2480731.6900000004</v>
      </c>
    </row>
    <row r="19" spans="1:8" x14ac:dyDescent="0.2">
      <c r="A19" s="2" t="s">
        <v>10</v>
      </c>
      <c r="C19" s="58">
        <v>407870.62</v>
      </c>
      <c r="D19" s="58">
        <v>0</v>
      </c>
      <c r="E19" s="62">
        <v>407870.62</v>
      </c>
      <c r="F19" s="56">
        <v>0</v>
      </c>
      <c r="G19" s="58">
        <v>0</v>
      </c>
      <c r="H19" s="58">
        <v>-407870.62</v>
      </c>
    </row>
    <row r="20" spans="1:8" x14ac:dyDescent="0.2">
      <c r="C20" s="19"/>
      <c r="D20" s="19"/>
      <c r="E20" s="19"/>
      <c r="F20" s="19"/>
      <c r="G20" s="19"/>
      <c r="H20" s="19"/>
    </row>
    <row r="21" spans="1:8" x14ac:dyDescent="0.2">
      <c r="A21" s="11"/>
      <c r="B21" s="12" t="s">
        <v>21</v>
      </c>
      <c r="C21" s="31">
        <f>SUM(C17:C20)</f>
        <v>14302707.75</v>
      </c>
      <c r="D21" s="31">
        <f t="shared" ref="D21:H21" si="0">SUM(D17:D20)</f>
        <v>0</v>
      </c>
      <c r="E21" s="31">
        <f t="shared" si="0"/>
        <v>14302707.75</v>
      </c>
      <c r="F21" s="31">
        <f t="shared" si="0"/>
        <v>2423780.5499999998</v>
      </c>
      <c r="G21" s="31">
        <f t="shared" si="0"/>
        <v>2423780.5499999998</v>
      </c>
      <c r="H21" s="31">
        <f t="shared" si="0"/>
        <v>-11878927.200000001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19"/>
    </row>
    <row r="23" spans="1:8" x14ac:dyDescent="0.2">
      <c r="A23" s="84" t="s">
        <v>31</v>
      </c>
      <c r="B23" s="85"/>
      <c r="C23" s="74" t="s">
        <v>30</v>
      </c>
      <c r="D23" s="74"/>
      <c r="E23" s="74"/>
      <c r="F23" s="74"/>
      <c r="G23" s="74"/>
      <c r="H23" s="82" t="s">
        <v>27</v>
      </c>
    </row>
    <row r="24" spans="1:8" ht="22.5" x14ac:dyDescent="0.2">
      <c r="A24" s="86"/>
      <c r="B24" s="87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83"/>
    </row>
    <row r="25" spans="1:8" x14ac:dyDescent="0.2">
      <c r="A25" s="88"/>
      <c r="B25" s="89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6" t="s">
        <v>12</v>
      </c>
      <c r="B26" s="21"/>
      <c r="C26" s="65">
        <v>10587194.890000001</v>
      </c>
      <c r="D26" s="65">
        <v>0</v>
      </c>
      <c r="E26" s="66">
        <v>10587194.890000001</v>
      </c>
      <c r="F26" s="65">
        <v>1596870</v>
      </c>
      <c r="G26" s="64">
        <v>1596870</v>
      </c>
      <c r="H26" s="65">
        <v>-8990324.8900000006</v>
      </c>
    </row>
    <row r="27" spans="1:8" x14ac:dyDescent="0.2">
      <c r="A27" s="22"/>
      <c r="B27" s="23" t="s">
        <v>0</v>
      </c>
      <c r="C27" s="32"/>
      <c r="D27" s="32"/>
      <c r="E27" s="54"/>
      <c r="F27" s="32"/>
      <c r="G27" s="63"/>
      <c r="H27" s="32"/>
    </row>
    <row r="28" spans="1:8" x14ac:dyDescent="0.2">
      <c r="A28" s="22"/>
      <c r="B28" s="23" t="s">
        <v>2</v>
      </c>
      <c r="C28" s="32"/>
      <c r="D28" s="32"/>
      <c r="E28" s="54"/>
      <c r="F28" s="32"/>
      <c r="G28" s="63"/>
      <c r="H28" s="32"/>
    </row>
    <row r="29" spans="1:8" x14ac:dyDescent="0.2">
      <c r="A29" s="22"/>
      <c r="B29" s="23" t="s">
        <v>3</v>
      </c>
      <c r="C29" s="32"/>
      <c r="D29" s="32"/>
      <c r="E29" s="54"/>
      <c r="F29" s="32"/>
      <c r="G29" s="63"/>
      <c r="H29" s="32"/>
    </row>
    <row r="30" spans="1:8" x14ac:dyDescent="0.2">
      <c r="A30" s="22"/>
      <c r="B30" s="23" t="s">
        <v>4</v>
      </c>
      <c r="C30" s="32"/>
      <c r="D30" s="32"/>
      <c r="E30" s="54"/>
      <c r="F30" s="32"/>
      <c r="G30" s="63"/>
      <c r="H30" s="32"/>
    </row>
    <row r="31" spans="1:8" x14ac:dyDescent="0.2">
      <c r="A31" s="22"/>
      <c r="B31" s="24" t="s">
        <v>5</v>
      </c>
      <c r="C31" s="32"/>
      <c r="D31" s="32"/>
      <c r="E31" s="54"/>
      <c r="F31" s="32"/>
      <c r="G31" s="63"/>
      <c r="H31" s="32"/>
    </row>
    <row r="32" spans="1:8" x14ac:dyDescent="0.2">
      <c r="A32" s="22"/>
      <c r="B32" s="24" t="s">
        <v>6</v>
      </c>
      <c r="C32" s="32"/>
      <c r="D32" s="32"/>
      <c r="E32" s="54"/>
      <c r="F32" s="32"/>
      <c r="G32" s="63"/>
      <c r="H32" s="32"/>
    </row>
    <row r="33" spans="1:8" x14ac:dyDescent="0.2">
      <c r="A33" s="22"/>
      <c r="B33" s="23" t="s">
        <v>7</v>
      </c>
      <c r="C33" s="32"/>
      <c r="D33" s="32"/>
      <c r="E33" s="54"/>
      <c r="F33" s="32"/>
      <c r="G33" s="63"/>
      <c r="H33" s="32"/>
    </row>
    <row r="34" spans="1:8" x14ac:dyDescent="0.2">
      <c r="A34" s="22"/>
      <c r="B34" s="24" t="s">
        <v>5</v>
      </c>
      <c r="C34" s="59">
        <v>407870.62</v>
      </c>
      <c r="D34" s="59">
        <v>0</v>
      </c>
      <c r="E34" s="67">
        <v>407870.62</v>
      </c>
      <c r="F34" s="59">
        <v>0</v>
      </c>
      <c r="G34" s="57">
        <v>0</v>
      </c>
      <c r="H34" s="59">
        <v>-407870.62</v>
      </c>
    </row>
    <row r="35" spans="1:8" x14ac:dyDescent="0.2">
      <c r="A35" s="22"/>
      <c r="B35" s="24" t="s">
        <v>6</v>
      </c>
      <c r="C35" s="32"/>
      <c r="D35" s="32"/>
      <c r="E35" s="54"/>
      <c r="F35" s="32"/>
      <c r="G35" s="63"/>
      <c r="H35" s="32"/>
    </row>
    <row r="36" spans="1:8" ht="33.75" x14ac:dyDescent="0.2">
      <c r="A36" s="22"/>
      <c r="B36" s="43" t="s">
        <v>32</v>
      </c>
      <c r="C36" s="32"/>
      <c r="D36" s="32"/>
      <c r="E36" s="54"/>
      <c r="F36" s="32"/>
      <c r="G36" s="63"/>
      <c r="H36" s="32"/>
    </row>
    <row r="37" spans="1:8" x14ac:dyDescent="0.2">
      <c r="A37" s="22"/>
      <c r="B37" s="23" t="s">
        <v>9</v>
      </c>
      <c r="C37" s="59">
        <v>10587194.890000001</v>
      </c>
      <c r="D37" s="59">
        <v>0</v>
      </c>
      <c r="E37" s="68">
        <v>10587194.890000001</v>
      </c>
      <c r="F37" s="59">
        <v>1596870</v>
      </c>
      <c r="G37" s="57">
        <v>1596870</v>
      </c>
      <c r="H37" s="59">
        <v>-8990324.8900000006</v>
      </c>
    </row>
    <row r="38" spans="1:8" x14ac:dyDescent="0.2">
      <c r="A38" s="22"/>
      <c r="B38" s="23" t="s">
        <v>11</v>
      </c>
      <c r="C38" s="32"/>
      <c r="D38" s="32"/>
      <c r="E38" s="54"/>
      <c r="F38" s="32"/>
      <c r="G38" s="63"/>
      <c r="H38" s="32"/>
    </row>
    <row r="39" spans="1:8" x14ac:dyDescent="0.2">
      <c r="A39" s="40"/>
      <c r="B39" s="23"/>
      <c r="C39" s="32"/>
      <c r="D39" s="32"/>
      <c r="E39" s="54"/>
      <c r="F39" s="32"/>
      <c r="G39" s="63"/>
      <c r="H39" s="32"/>
    </row>
    <row r="40" spans="1:8" x14ac:dyDescent="0.2">
      <c r="A40" s="26" t="s">
        <v>13</v>
      </c>
      <c r="B40" s="21"/>
      <c r="C40" s="53">
        <v>3307642.24</v>
      </c>
      <c r="D40" s="53">
        <v>0</v>
      </c>
      <c r="E40" s="69">
        <v>3307642.24</v>
      </c>
      <c r="F40" s="53">
        <v>826910.55</v>
      </c>
      <c r="G40" s="55">
        <v>826910.55</v>
      </c>
      <c r="H40" s="53">
        <v>-2480731.6900000004</v>
      </c>
    </row>
    <row r="41" spans="1:8" x14ac:dyDescent="0.2">
      <c r="A41" s="22"/>
      <c r="B41" s="23" t="s">
        <v>1</v>
      </c>
      <c r="C41" s="32"/>
      <c r="D41" s="32"/>
      <c r="E41" s="54"/>
      <c r="F41" s="32"/>
      <c r="G41" s="63"/>
      <c r="H41" s="32"/>
    </row>
    <row r="42" spans="1:8" x14ac:dyDescent="0.2">
      <c r="A42" s="22"/>
      <c r="B42" s="23" t="s">
        <v>8</v>
      </c>
      <c r="C42" s="32"/>
      <c r="D42" s="32"/>
      <c r="E42" s="54"/>
      <c r="F42" s="32"/>
      <c r="G42" s="63"/>
      <c r="H42" s="32"/>
    </row>
    <row r="43" spans="1:8" x14ac:dyDescent="0.2">
      <c r="A43" s="22"/>
      <c r="B43" s="23" t="s">
        <v>11</v>
      </c>
      <c r="C43" s="59">
        <v>3307642.24</v>
      </c>
      <c r="D43" s="59">
        <v>0</v>
      </c>
      <c r="E43" s="70">
        <v>3307642.24</v>
      </c>
      <c r="F43" s="59">
        <v>826910.55</v>
      </c>
      <c r="G43" s="57">
        <v>826910.55</v>
      </c>
      <c r="H43" s="59">
        <v>-2480731.6900000004</v>
      </c>
    </row>
    <row r="44" spans="1:8" x14ac:dyDescent="0.2">
      <c r="A44" s="40"/>
      <c r="B44" s="23"/>
      <c r="C44" s="32"/>
      <c r="D44" s="32"/>
      <c r="E44" s="54"/>
      <c r="F44" s="32"/>
      <c r="G44" s="63"/>
      <c r="H44" s="32"/>
    </row>
    <row r="45" spans="1:8" x14ac:dyDescent="0.2">
      <c r="A45" s="25" t="s">
        <v>14</v>
      </c>
      <c r="B45" s="25"/>
      <c r="C45" s="53">
        <v>407870.62</v>
      </c>
      <c r="D45" s="53">
        <v>0</v>
      </c>
      <c r="E45" s="71">
        <v>407870.62</v>
      </c>
      <c r="F45" s="53">
        <v>0</v>
      </c>
      <c r="G45" s="55">
        <v>0</v>
      </c>
      <c r="H45" s="53">
        <v>-407870.62</v>
      </c>
    </row>
    <row r="46" spans="1:8" x14ac:dyDescent="0.2">
      <c r="A46" s="20"/>
      <c r="B46" s="23" t="s">
        <v>10</v>
      </c>
      <c r="C46" s="58">
        <v>407870.62</v>
      </c>
      <c r="D46" s="58">
        <v>0</v>
      </c>
      <c r="E46" s="72">
        <v>407870.62</v>
      </c>
      <c r="F46" s="58">
        <v>0</v>
      </c>
      <c r="G46" s="56">
        <v>0</v>
      </c>
      <c r="H46" s="58">
        <v>-407870.62</v>
      </c>
    </row>
    <row r="47" spans="1:8" x14ac:dyDescent="0.2">
      <c r="A47" s="20"/>
      <c r="B47" s="23"/>
      <c r="C47" s="33"/>
      <c r="D47" s="33"/>
      <c r="E47" s="33"/>
      <c r="F47" s="33"/>
      <c r="G47" s="33"/>
      <c r="H47" s="33"/>
    </row>
    <row r="48" spans="1:8" x14ac:dyDescent="0.2">
      <c r="A48" s="27"/>
      <c r="B48" s="28" t="s">
        <v>21</v>
      </c>
      <c r="C48" s="31">
        <f>C45+C40+C26</f>
        <v>14302707.75</v>
      </c>
      <c r="D48" s="31">
        <f t="shared" ref="D48:H48" si="1">D45+D40+D26</f>
        <v>0</v>
      </c>
      <c r="E48" s="31">
        <f t="shared" si="1"/>
        <v>14302707.75</v>
      </c>
      <c r="F48" s="31">
        <f t="shared" si="1"/>
        <v>2423780.5499999998</v>
      </c>
      <c r="G48" s="31">
        <f t="shared" si="1"/>
        <v>2423780.5499999998</v>
      </c>
      <c r="H48" s="31">
        <f t="shared" si="1"/>
        <v>-11878927.200000001</v>
      </c>
    </row>
    <row r="49" spans="1:8" x14ac:dyDescent="0.2">
      <c r="A49" s="35"/>
      <c r="B49" s="36"/>
      <c r="C49" s="37"/>
      <c r="D49" s="37"/>
      <c r="E49" s="37"/>
      <c r="F49" s="38" t="s">
        <v>29</v>
      </c>
      <c r="G49" s="39"/>
      <c r="H49" s="34"/>
    </row>
    <row r="52" spans="1:8" s="52" customFormat="1" x14ac:dyDescent="0.2">
      <c r="A52" s="44" t="s">
        <v>34</v>
      </c>
      <c r="B52" s="45"/>
      <c r="C52" s="45"/>
      <c r="D52" s="50"/>
      <c r="E52" s="49"/>
      <c r="F52" s="51"/>
      <c r="G52" s="51"/>
    </row>
    <row r="54" spans="1:8" x14ac:dyDescent="0.2">
      <c r="B54" s="46"/>
    </row>
    <row r="55" spans="1:8" x14ac:dyDescent="0.2">
      <c r="B55" s="46"/>
    </row>
    <row r="56" spans="1:8" x14ac:dyDescent="0.2">
      <c r="B56" s="47"/>
    </row>
    <row r="57" spans="1:8" x14ac:dyDescent="0.2">
      <c r="B57" s="48"/>
      <c r="F57" s="47"/>
    </row>
    <row r="58" spans="1:8" x14ac:dyDescent="0.2">
      <c r="B58" s="49"/>
      <c r="F58" s="48"/>
    </row>
    <row r="59" spans="1:8" x14ac:dyDescent="0.2">
      <c r="B59" s="46"/>
      <c r="F59" s="49"/>
    </row>
    <row r="60" spans="1:8" x14ac:dyDescent="0.2">
      <c r="F60" s="46"/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C4:H4 C25:G25" numberStoredAsText="1"/>
    <ignoredError sqref="C5:H8 C10:H11 D9:H9 C16:H16 D12:H12 C13:H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2018-04-13T14:50:54Z</cp:lastPrinted>
  <dcterms:created xsi:type="dcterms:W3CDTF">2012-12-11T20:48:19Z</dcterms:created>
  <dcterms:modified xsi:type="dcterms:W3CDTF">2018-04-13T14:51:00Z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