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385" yWindow="-15" windowWidth="14415" windowHeight="1254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C29" i="4" l="1"/>
  <c r="B29" i="4"/>
  <c r="G48" i="4"/>
  <c r="F48" i="4"/>
  <c r="G46" i="4"/>
  <c r="F46" i="4"/>
  <c r="G26" i="4"/>
  <c r="F26" i="4"/>
  <c r="G14" i="4"/>
  <c r="F14" i="4"/>
  <c r="C27" i="4"/>
  <c r="B27" i="4"/>
  <c r="C13" i="4"/>
  <c r="B13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<sst xmlns="http://schemas.openxmlformats.org/spreadsheetml/2006/main" count="60" uniqueCount="60">
  <si>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</si>
  <si>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</si>
  <si>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</si>
  <si>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</si>
  <si>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</si>
  <si>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</si>
  <si>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</si>
  <si>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</si>
  <si>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</si>
  <si>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</si>
  <si>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</si>
  <si>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</si>
  <si>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</si>
  <si>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</si>
  <si>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</si>
  <si>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</si>
  <si>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</si>
  <si>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</si>
  <si>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</si>
  <si>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</si>
  <si>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</si>
  <si>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</si>
  <si>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</si>
  <si>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</si>
  <si>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</si>
  <si>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</si>
  <si>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</si>
  <si>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</si>
  <si>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</si>
  <si>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</si>
  <si>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</si>
  <si>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</si>
  <si>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</si>
  <si>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</si>
  <si>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</si>
  <si>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</si>
  <si>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</si>
  <si>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</si>
  <si>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</si>
  <si>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</si>
  <si>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</si>
  <si>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</si>
  <si>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</si>
  <si>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</si>
  <si>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</si>
  <si>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</si>
  <si>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</si>
  <si>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</si>
  <si>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</si>
  <si>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</si>
  <si>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</si>
  <si>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</si>
  <si>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</si>
  <si>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</si>
  <si>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</si>
  <si>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</si>
  <si>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</si>
  <si>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</si>
  <si>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San Miguel de Allende, Gto.
Estado de Situación Financiera
Al 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</si>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</sst>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164" fontId="4" fillId="0" borderId="3" xfId="16" applyNumberFormat="1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56" sqref="A56:E57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6093900.9400000004</v>
      </c>
      <c r="C5" s="12">
        <v>6572750.6299999999</v>
      </c>
      <c r="D5" s="17"/>
      <c r="E5" s="11" t="s">
        <v>41</v>
      </c>
      <c r="F5" s="12">
        <v>60199.519999999997</v>
      </c>
      <c r="G5" s="5">
        <v>112942.7</v>
      </c>
    </row>
    <row r="6" spans="1:7" x14ac:dyDescent="0.2">
      <c r="A6" s="30" t="s">
        <v>28</v>
      </c>
      <c r="B6" s="12">
        <v>9080451.1899999995</v>
      </c>
      <c r="C6" s="12">
        <v>8536407.620000001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5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SUM(B5:B12)</f>
        <v>15174352.129999999</v>
      </c>
      <c r="C13" s="10">
        <f>SUM(C5:C12)</f>
        <v>15109158.25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60199.519999999997</v>
      </c>
      <c r="G14" s="46">
        <f>SUM(G5:G12)</f>
        <v>112942.7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666369.74</v>
      </c>
      <c r="C17" s="12">
        <v>771299.92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61089071.539999999</v>
      </c>
      <c r="C18" s="12">
        <v>61010921.539999999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1265221.92</v>
      </c>
      <c r="C19" s="12">
        <v>1303027.19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11427.16</v>
      </c>
      <c r="C20" s="12">
        <v>11427.16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-1199927.1700000002</v>
      </c>
      <c r="C21" s="12">
        <v>-1199927.1700000002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F14+F24</f>
        <v>60199.519999999997</v>
      </c>
      <c r="G26" s="20">
        <f>G14+G24</f>
        <v>112942.7</v>
      </c>
    </row>
    <row r="27" spans="1:7" x14ac:dyDescent="0.2">
      <c r="A27" s="37" t="s">
        <v>8</v>
      </c>
      <c r="B27" s="10">
        <f>SUM(B17:B25)</f>
        <v>61832163.189999998</v>
      </c>
      <c r="C27" s="10">
        <f>SUM(C17:C25)</f>
        <v>61896748.639999993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77006515.319999993</v>
      </c>
      <c r="C29" s="10">
        <f>C13+C27</f>
        <v>77005906.889999986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45">
        <v>0</v>
      </c>
      <c r="G31" s="47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27133057.399999999</v>
      </c>
      <c r="G32" s="5">
        <v>27390736.98</v>
      </c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311031.19</v>
      </c>
      <c r="G36" s="5">
        <v>2488554.2999999998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6623146.8899999997</v>
      </c>
      <c r="G37" s="5">
        <v>4134592.59</v>
      </c>
    </row>
    <row r="38" spans="1:7" x14ac:dyDescent="0.2">
      <c r="A38" s="31"/>
      <c r="B38" s="16"/>
      <c r="C38" s="16"/>
      <c r="D38" s="17"/>
      <c r="E38" s="11" t="s">
        <v>3</v>
      </c>
      <c r="F38" s="12">
        <v>39656038.100000001</v>
      </c>
      <c r="G38" s="5">
        <v>39656038.100000001</v>
      </c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>
        <v>3223042.22</v>
      </c>
      <c r="G40" s="5">
        <v>3223042.22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SUM(F31:F44)</f>
        <v>76946315.799999997</v>
      </c>
      <c r="G46" s="20">
        <f>SUM(G31:G44)</f>
        <v>76892964.189999998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F26+F46</f>
        <v>77006515.319999993</v>
      </c>
      <c r="G48" s="20">
        <f>G26+G46</f>
        <v>77005906.890000001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8" t="s">
        <v>59</v>
      </c>
    </row>
    <row r="56" spans="1:7" x14ac:dyDescent="0.2">
      <c r="E56" s="2"/>
    </row>
    <row r="57" spans="1:7" x14ac:dyDescent="0.2">
      <c r="A57" s="49"/>
      <c r="E57" s="49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cp:lastPrinted>2018-03-04T05:00:29Z</cp:lastPrinted>
  <dcterms:created xsi:type="dcterms:W3CDTF">2012-12-11T20:26:08Z</dcterms:created>
  <dcterms:modified xsi:type="dcterms:W3CDTF">2018-04-12T20:20:45Z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