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2do Trimestre Digital\"/>
    </mc:Choice>
  </mc:AlternateContent>
  <xr:revisionPtr revIDLastSave="0" documentId="10_ncr:8100000_{E2EC3060-0C1E-4CFC-95C7-51838CFD6BDB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102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" i="4" l="1"/>
  <c r="C43" i="4"/>
  <c r="C143" i="4"/>
  <c r="C101" i="4" s="1"/>
  <c r="D4" i="4"/>
  <c r="D43" i="4"/>
  <c r="D143" i="4"/>
  <c r="D101" i="4" s="1"/>
  <c r="D3" i="4"/>
  <c r="D173" i="4"/>
  <c r="C173" i="4"/>
  <c r="C3" i="4" l="1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<sst xmlns="http://schemas.openxmlformats.org/spreadsheetml/2006/main" count="261" uniqueCount="234">
  <si>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</si>
  <si>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</si>
  <si>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</si>
  <si>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</si>
  <si>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</si>
  <si>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</si>
  <si>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</si>
  <si>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</si>
  <si>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</si>
  <si>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</si>
  <si>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</si>
  <si>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</si>
  <si>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</si>
  <si>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</si>
  <si>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</si>
  <si>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</si>
  <si>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</si>
  <si>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</si>
  <si>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</si>
  <si>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</si>
  <si>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</si>
  <si>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</si>
  <si>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</si>
  <si>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</si>
  <si>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</si>
  <si>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</si>
  <si>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</si>
  <si>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</si>
  <si>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</si>
  <si>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</si>
  <si>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</si>
  <si>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</si>
  <si>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</si>
  <si>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</si>
  <si>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</si>
  <si>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</si>
  <si>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</si>
  <si>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</si>
  <si>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</si>
  <si>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</si>
  <si>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</si>
  <si>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</si>
  <si>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</si>
  <si>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</si>
  <si>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</si>
  <si>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</si>
  <si>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</si>
  <si>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</si>
  <si>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</si>
  <si>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</si>
  <si>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</si>
  <si>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</si>
  <si>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</si>
  <si>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</si>
  <si>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</si>
  <si>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</si>
  <si>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</si>
  <si>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</si>
  <si>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</si>
  <si>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</si>
  <si>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</si>
  <si>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</si>
  <si>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</si>
  <si>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</si>
  <si>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</si>
  <si>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</si>
  <si>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</si>
  <si>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</si>
  <si>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</si>
  <si>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</si>
  <si>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</si>
  <si>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</si>
  <si>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</si>
  <si>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</si>
  <si>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</si>
  <si>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</si>
  <si>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</si>
  <si>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</si>
  <si>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</si>
  <si>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</si>
  <si>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</si>
  <si>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</si>
  <si>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</si>
  <si>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</si>
  <si>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</si>
  <si>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</si>
  <si>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</si>
  <si>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</si>
  <si>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</si>
  <si>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</si>
  <si>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</si>
  <si>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</si>
  <si>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</si>
  <si>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</si>
  <si>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</si>
  <si>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</si>
  <si>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</si>
  <si>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</si>
  <si>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</si>
  <si>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</si>
  <si>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</si>
  <si>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</si>
  <si>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</si>
  <si>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</si>
  <si>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</si>
  <si>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</si>
  <si>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</si>
  <si>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</si>
  <si>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</si>
  <si>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</si>
  <si>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</si>
  <si>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</si>
  <si>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</si>
  <si>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</si>
  <si>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</si>
  <si>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</si>
  <si>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</si>
  <si>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</si>
  <si>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</si>
  <si>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</si>
  <si>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</si>
  <si>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</si>
  <si>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</si>
  <si>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</si>
  <si>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</si>
  <si>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</si>
  <si>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</si>
  <si>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</si>
  <si>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</si>
  <si>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</si>
  <si>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</si>
  <si>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</si>
  <si>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</si>
  <si>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</si>
  <si>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</si>
  <si>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</si>
  <si>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</si>
  <si>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</si>
  <si>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</si>
  <si>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</si>
  <si>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</si>
  <si>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</si>
  <si>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</si>
  <si>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</si>
  <si>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</si>
  <si>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</si>
  <si>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</si>
  <si>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</si>
  <si>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</si>
  <si>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</si>
  <si>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</si>
  <si>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</si>
  <si>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</si>
  <si>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</si>
  <si>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</si>
  <si>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</si>
  <si>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</si>
  <si>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</si>
  <si>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</si>
  <si>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</si>
  <si>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</si>
  <si>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</si>
  <si>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</si>
  <si>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</si>
  <si>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</si>
  <si>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</si>
  <si>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</si>
  <si>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</si>
  <si>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</si>
  <si>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</si>
  <si>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</si>
  <si>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</si>
  <si>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</si>
  <si>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</si>
  <si>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</si>
  <si>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</si>
  <si>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</si>
  <si>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</si>
  <si>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</si>
  <si>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</si>
  <si>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</si>
  <si>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</si>
  <si>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</si>
  <si>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</si>
  <si>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</si>
  <si>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</si>
  <si>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</si>
  <si>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</si>
  <si>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</si>
  <si>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</si>
  <si>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</si>
  <si>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</si>
  <si>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</si>
  <si>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</si>
  <si>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</si>
  <si>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</si>
  <si>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</si>
  <si>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</si>
  <si>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</si>
  <si>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</si>
  <si>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</si>
  <si>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</si>
  <si>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</si>
  <si>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</si>
  <si>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</si>
  <si>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</si>
  <si>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</si>
  <si>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</si>
  <si>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</si>
  <si>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</si>
  <si>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</si>
  <si>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</si>
  <si>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</si>
  <si>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</si>
  <si>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</si>
  <si>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</si>
  <si>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</si>
  <si>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</si>
  <si>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</si>
  <si>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</si>
  <si>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</si>
  <si>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</si>
  <si>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</si>
  <si>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</si>
  <si>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</si>
  <si>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</si>
  <si>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</si>
  <si>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</si>
  <si>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</si>
  <si>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</si>
  <si>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</si>
  <si>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COMISIÓN MUNICIPAL DEL DEPORTE Y ATENCION A LA JUVENTUD DE SAN MIGUEL DE ALLENDE, GTO.
AL 30 DE JUNIO DEL 2018</t>
  </si>
  <si>
    <t xml:space="preserve">Director                                                                                                                                           LAE Jose Alfredo Orduña Rodriguez </t>
  </si>
  <si>
    <t>CP 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</si>
</sst>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2"/>
  <sheetViews>
    <sheetView tabSelected="1" zoomScaleNormal="100" workbookViewId="0">
      <pane ySplit="2" topLeftCell="A189" activePane="bottomLeft" state="frozen"/>
      <selection pane="bottomLeft" activeCell="C179" sqref="C179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2411831.96</v>
      </c>
      <c r="D3" s="32">
        <f>SUM(D4+D43)</f>
        <v>2108387.11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382636.16999999993</v>
      </c>
      <c r="D4" s="34">
        <f>SUM(D5+D13+D21+D27+D33+D35+D38)</f>
        <v>308152.82</v>
      </c>
      <c r="E4" s="8"/>
    </row>
    <row r="5" spans="1:5" x14ac:dyDescent="0.2">
      <c r="A5" s="7">
        <v>1110</v>
      </c>
      <c r="B5" s="22" t="s">
        <v>5</v>
      </c>
      <c r="C5" s="33">
        <f>SUM(C6:C12)</f>
        <v>302760.98</v>
      </c>
      <c r="D5" s="33">
        <f>SUM(D6:D12)</f>
        <v>250131.95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302760.98</v>
      </c>
      <c r="D8" s="33">
        <v>250131.95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83364.72</v>
      </c>
      <c r="D13" s="33">
        <f>SUM(D14:D20)</f>
        <v>61510.400000000001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0</v>
      </c>
      <c r="D15" s="33">
        <v>0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69216.23</v>
      </c>
      <c r="D16" s="33">
        <v>47361.91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991.39</v>
      </c>
      <c r="D17" s="33">
        <v>991.39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6012.24</v>
      </c>
      <c r="D18" s="33">
        <v>6012.24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7144.86</v>
      </c>
      <c r="D20" s="33">
        <v>7144.86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-3489.53</v>
      </c>
      <c r="D21" s="33">
        <f>SUM(D22:D26)</f>
        <v>-3489.53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-3489.53</v>
      </c>
      <c r="D22" s="33">
        <v>-3489.53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2029195.7899999998</v>
      </c>
      <c r="D43" s="34">
        <f>SUM(D44+D49+D55+D63+D72+D78+D84+D91+D97)</f>
        <v>1800234.2899999998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175572.96</v>
      </c>
      <c r="D55" s="33">
        <f>SUM(D56:D62)</f>
        <v>175572.96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0</v>
      </c>
      <c r="D56" s="33">
        <v>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175572.96</v>
      </c>
      <c r="D59" s="33">
        <v>175572.96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2002406.5299999998</v>
      </c>
      <c r="D63" s="33">
        <f>SUM(D64:D71)</f>
        <v>1773445.0299999998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275272.69</v>
      </c>
      <c r="D64" s="33">
        <v>270273.69</v>
      </c>
      <c r="E64" s="8"/>
    </row>
    <row r="65" spans="1:5" x14ac:dyDescent="0.2">
      <c r="A65" s="7">
        <v>1242</v>
      </c>
      <c r="B65" s="23" t="s">
        <v>70</v>
      </c>
      <c r="C65" s="33">
        <v>1046239.69</v>
      </c>
      <c r="D65" s="33">
        <v>1046239.69</v>
      </c>
      <c r="E65" s="8"/>
    </row>
    <row r="66" spans="1:5" x14ac:dyDescent="0.2">
      <c r="A66" s="7">
        <v>1243</v>
      </c>
      <c r="B66" s="23" t="s">
        <v>71</v>
      </c>
      <c r="C66" s="33">
        <v>33645.96</v>
      </c>
      <c r="D66" s="33">
        <v>33645.96</v>
      </c>
      <c r="E66" s="8"/>
    </row>
    <row r="67" spans="1:5" x14ac:dyDescent="0.2">
      <c r="A67" s="7">
        <v>1244</v>
      </c>
      <c r="B67" s="23" t="s">
        <v>201</v>
      </c>
      <c r="C67" s="33">
        <v>344940</v>
      </c>
      <c r="D67" s="33">
        <v>154540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302308.19</v>
      </c>
      <c r="D69" s="33">
        <v>268745.69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82604.600000000006</v>
      </c>
      <c r="D72" s="33">
        <f>SUM(D73:D77)</f>
        <v>82604.600000000006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78602.600000000006</v>
      </c>
      <c r="D73" s="33">
        <v>78602.600000000006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4002</v>
      </c>
      <c r="D76" s="33">
        <v>4002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-231388.3</v>
      </c>
      <c r="D78" s="33">
        <f>SUM(D79:D83)</f>
        <v>-231388.3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-171477.94</v>
      </c>
      <c r="D81" s="33">
        <v>-171477.94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-59910.36</v>
      </c>
      <c r="D83" s="33">
        <v>-59910.36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115996.12000000001</v>
      </c>
      <c r="D101" s="34">
        <f>SUM(D102+D143)</f>
        <v>213731.90000000002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115996.12000000001</v>
      </c>
      <c r="D102" s="34">
        <f>SUM(D103+D113+D117+D121+D124+D128+D135+D139)</f>
        <v>213731.90000000002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115996.12000000001</v>
      </c>
      <c r="D103" s="33">
        <f>SUM(D104:D112)</f>
        <v>213731.90000000002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35813.9</v>
      </c>
      <c r="D105" s="33">
        <v>60796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-600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65516.11</v>
      </c>
      <c r="D110" s="33">
        <v>137669.79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15266.11</v>
      </c>
      <c r="D112" s="33">
        <v>15266.11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2295835.84</v>
      </c>
      <c r="D173" s="34">
        <f>SUM(D174+D178+D193)</f>
        <v>1894655.21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0</v>
      </c>
      <c r="D174" s="34">
        <f>SUM(D175+D176+D177)</f>
        <v>0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0</v>
      </c>
      <c r="D175" s="33">
        <v>0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2295835.84</v>
      </c>
      <c r="D178" s="34">
        <f>SUM(D179+D180+D181+D186+D190)</f>
        <v>1894655.21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401180.63</v>
      </c>
      <c r="D179" s="33">
        <v>513174.69</v>
      </c>
      <c r="E179" s="8"/>
    </row>
    <row r="180" spans="1:5" x14ac:dyDescent="0.2">
      <c r="A180" s="7">
        <v>3220</v>
      </c>
      <c r="B180" s="22" t="s">
        <v>184</v>
      </c>
      <c r="C180" s="33">
        <v>1894655.21</v>
      </c>
      <c r="D180" s="33">
        <v>1381480.52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 xr:uid="{00000000-0009-0000-0000-000000000000}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2014-12-05T05:20:54Z</cp:lastPrinted>
  <dcterms:created xsi:type="dcterms:W3CDTF">2012-12-11T20:26:08Z</dcterms:created>
  <dcterms:modified xsi:type="dcterms:W3CDTF">2018-07-25T02:16:41Z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