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18 Comude\2do Trimestre Digital\"/>
    </mc:Choice>
  </mc:AlternateContent>
  <xr:revisionPtr revIDLastSave="0" documentId="10_ncr:8100000_{45E42ECA-899B-479A-AD89-02DD810F06DE}" xr6:coauthVersionLast="34" xr6:coauthVersionMax="34" xr10:uidLastSave="{00000000-0000-0000-0000-000000000000}"/>
  <bookViews>
    <workbookView xWindow="0" yWindow="0" windowWidth="24000" windowHeight="9735" xr2:uid="{00000000-000D-0000-FFFF-FFFF00000000}"/>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43" i="4"/>
  <c r="D38" i="4"/>
  <c r="D35" i="4"/>
  <c r="D33" i="4"/>
  <c r="D27" i="4"/>
  <c r="D21" i="4"/>
  <c r="D13" i="4"/>
  <c r="D5" i="4"/>
  <c r="D4" i="4"/>
  <c r="D3" i="4" s="1"/>
  <c r="C193" i="4"/>
  <c r="C190" i="4"/>
  <c r="C186" i="4"/>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55" i="4"/>
  <c r="C49" i="4"/>
  <c r="C44" i="4"/>
  <c r="C38" i="4"/>
  <c r="C35" i="4"/>
  <c r="C33" i="4"/>
  <c r="C27" i="4"/>
  <c r="C21" i="4"/>
  <c r="C13" i="4"/>
  <c r="C5" i="4"/>
  <c r="C4" i="4"/>
  <c r="C43" i="4" l="1"/>
  <c r="C178" i="4"/>
  <c r="D178" i="4"/>
  <c r="D173" i="4"/>
  <c r="C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<sst xmlns="http://schemas.openxmlformats.org/spreadsheetml/2006/main" count="219" uniqueCount="218">
  <si>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</si>
  <si>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</si>
  <si>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</si>
  <si>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</si>
  <si>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</si>
  <si>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</si>
  <si>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</si>
  <si>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</si>
  <si>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</si>
  <si>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</si>
  <si>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</si>
  <si>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</si>
  <si>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</si>
  <si>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</si>
  <si>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</si>
  <si>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</si>
  <si>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</si>
  <si>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</si>
  <si>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</si>
  <si>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</si>
  <si>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</si>
  <si>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</si>
  <si>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</si>
  <si>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</si>
  <si>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</si>
  <si>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</si>
  <si>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</si>
  <si>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</si>
  <si>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</si>
  <si>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</si>
  <si>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</si>
  <si>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</si>
  <si>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</si>
  <si>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</si>
  <si>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</si>
  <si>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</si>
  <si>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</si>
  <si>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</si>
  <si>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</si>
  <si>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</si>
  <si>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</si>
  <si>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</si>
  <si>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</si>
  <si>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</si>
  <si>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</si>
  <si>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</si>
  <si>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</si>
  <si>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</si>
  <si>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</si>
  <si>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</si>
  <si>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</si>
  <si>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</si>
  <si>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</si>
  <si>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</si>
  <si>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</si>
  <si>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</si>
  <si>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</si>
  <si>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</si>
  <si>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</si>
  <si>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</si>
  <si>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</si>
  <si>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</si>
  <si>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</si>
  <si>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</si>
  <si>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</si>
  <si>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</si>
  <si>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</si>
  <si>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</si>
  <si>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</si>
  <si>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</si>
  <si>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</si>
  <si>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</si>
  <si>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</si>
  <si>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</si>
  <si>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</si>
  <si>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</si>
  <si>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</si>
  <si>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</si>
  <si>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</si>
  <si>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</si>
  <si>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</si>
  <si>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</si>
  <si>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</si>
  <si>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</si>
  <si>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</si>
  <si>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</si>
  <si>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</si>
  <si>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</si>
  <si>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</si>
  <si>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</si>
  <si>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</si>
  <si>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</si>
  <si>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</si>
  <si>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</si>
  <si>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</si>
  <si>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</si>
  <si>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</si>
  <si>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</si>
  <si>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</si>
  <si>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</si>
  <si>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</si>
  <si>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</si>
  <si>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</si>
  <si>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</si>
  <si>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</si>
  <si>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</si>
  <si>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</si>
  <si>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</si>
  <si>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</si>
  <si>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</si>
  <si>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</si>
  <si>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</si>
  <si>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</si>
  <si>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</si>
  <si>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</si>
  <si>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</si>
  <si>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</si>
  <si>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</si>
  <si>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</si>
  <si>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</si>
  <si>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</si>
  <si>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</si>
  <si>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</si>
  <si>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</si>
  <si>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</si>
  <si>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</si>
  <si>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</si>
  <si>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</si>
  <si>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</si>
  <si>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</si>
  <si>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</si>
  <si>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</si>
  <si>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</si>
  <si>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</si>
  <si>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</si>
  <si>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</si>
  <si>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</si>
  <si>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</si>
  <si>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</si>
  <si>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</si>
  <si>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</si>
  <si>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</si>
  <si>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</si>
  <si>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</si>
  <si>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</si>
  <si>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</si>
  <si>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</si>
  <si>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</si>
  <si>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</si>
  <si>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</si>
  <si>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</si>
  <si>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</si>
  <si>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</si>
  <si>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</si>
  <si>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</si>
  <si>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</si>
  <si>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</si>
  <si>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</si>
  <si>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</si>
  <si>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</si>
  <si>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</si>
  <si>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</si>
  <si>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</si>
  <si>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</si>
  <si>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</si>
  <si>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</si>
  <si>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</si>
  <si>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</si>
  <si>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</si>
  <si>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</si>
  <si>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</si>
  <si>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</si>
  <si>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</si>
  <si>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</si>
  <si>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</si>
  <si>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</si>
  <si>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</si>
  <si>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</si>
  <si>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</si>
  <si>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</si>
  <si>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</si>
  <si>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</si>
  <si>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</si>
  <si>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</si>
  <si>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</si>
  <si>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</si>
  <si>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</si>
  <si>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</si>
  <si>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</si>
  <si>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</si>
  <si>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</si>
  <si>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</si>
  <si>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</si>
  <si>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</si>
  <si>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</si>
  <si>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</si>
  <si>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</si>
  <si>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</si>
  <si>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</si>
  <si>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</si>
  <si>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</si>
  <si>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</si>
  <si>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</si>
  <si>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</si>
  <si>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</si>
  <si>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</si>
  <si>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</si>
  <si>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</si>
  <si>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</si>
  <si>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</si>
  <si>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</si>
  <si>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</si>
  <si>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</si>
  <si>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</si>
  <si>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</si>
  <si>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Director                                                                                                                                 LAE Jose Alfredo Orduña Rodriguez</t>
  </si>
  <si>
    <t>CP Jose Guadalupe Cruz Martinez</t>
  </si>
  <si>
    <t>ESTADO DE CAMBIOS EN LA SITUACIÓN FINANCIERA
COMISIÓN MUNICIPAL DEL DEPORTE Y ATENCION A LA JUVENTUD DE SAN MIGUEL DE ALLENDE, GTO.
DEL 1 DE ENERO AL AL 30 DE JUNIO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</si>
</sst>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xr:uid="{00000000-0005-0000-0000-000000000000}"/>
    <cellStyle name="Euro" xfId="2" xr:uid="{00000000-0005-0000-0000-000001000000}"/>
    <cellStyle name="Millares 2" xfId="3" xr:uid="{00000000-0005-0000-0000-000002000000}"/>
    <cellStyle name="Millares 2 2" xfId="4" xr:uid="{00000000-0005-0000-0000-000003000000}"/>
    <cellStyle name="Millares 2 3" xfId="5" xr:uid="{00000000-0005-0000-0000-000004000000}"/>
    <cellStyle name="Millares 3" xfId="6" xr:uid="{00000000-0005-0000-0000-000005000000}"/>
    <cellStyle name="Moneda 2" xfId="7" xr:uid="{00000000-0005-0000-0000-000006000000}"/>
    <cellStyle name="Normal" xfId="0" builtinId="0"/>
    <cellStyle name="Normal 2" xfId="8" xr:uid="{00000000-0005-0000-0000-000008000000}"/>
    <cellStyle name="Normal 2 2" xfId="9" xr:uid="{00000000-0005-0000-0000-000009000000}"/>
    <cellStyle name="Normal 3" xfId="10" xr:uid="{00000000-0005-0000-0000-00000A000000}"/>
    <cellStyle name="Normal 4" xfId="11" xr:uid="{00000000-0005-0000-0000-00000B000000}"/>
    <cellStyle name="Normal 4 2" xfId="12" xr:uid="{00000000-0005-0000-0000-00000C000000}"/>
    <cellStyle name="Normal 5" xfId="13" xr:uid="{00000000-0005-0000-0000-00000D000000}"/>
    <cellStyle name="Normal 5 2" xfId="14" xr:uid="{00000000-0005-0000-0000-00000E000000}"/>
    <cellStyle name="Normal 6" xfId="15" xr:uid="{00000000-0005-0000-0000-00000F000000}"/>
    <cellStyle name="Normal 6 2"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02"/>
  <sheetViews>
    <sheetView tabSelected="1" zoomScaleNormal="100" workbookViewId="0">
      <pane ySplit="2" topLeftCell="A177" activePane="bottomLeft" state="frozen"/>
      <selection pane="bottomLeft" activeCell="B185" sqref="B185"/>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217</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0</v>
      </c>
      <c r="D3" s="27">
        <f>SUM(D4+D43)</f>
        <v>303444.84999999998</v>
      </c>
    </row>
    <row r="4" spans="1:4" ht="12.75" customHeight="1" x14ac:dyDescent="0.2">
      <c r="A4" s="7">
        <v>1100</v>
      </c>
      <c r="B4" s="8" t="s">
        <v>3</v>
      </c>
      <c r="C4" s="28">
        <f>SUM(C5+C13+C21+C27+C33+C35+C38)</f>
        <v>0</v>
      </c>
      <c r="D4" s="28">
        <f>SUM(D5+D13+D21+D27+D33+D35+D38)</f>
        <v>74483.350000000006</v>
      </c>
    </row>
    <row r="5" spans="1:4" x14ac:dyDescent="0.2">
      <c r="A5" s="6">
        <v>1110</v>
      </c>
      <c r="B5" s="19" t="s">
        <v>4</v>
      </c>
      <c r="C5" s="28">
        <f>SUM(C6:C12)</f>
        <v>0</v>
      </c>
      <c r="D5" s="28">
        <f>SUM(D6:D12)</f>
        <v>52629.03</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52629.03</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0</v>
      </c>
      <c r="D13" s="28">
        <f>SUM(D14:D20)</f>
        <v>21854.32</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21854.32</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228961.5</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228961.5</v>
      </c>
    </row>
    <row r="64" spans="1:4" x14ac:dyDescent="0.2">
      <c r="A64" s="6">
        <v>1241</v>
      </c>
      <c r="B64" s="20" t="s">
        <v>61</v>
      </c>
      <c r="C64" s="28">
        <v>0</v>
      </c>
      <c r="D64" s="28">
        <v>4999</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190400</v>
      </c>
    </row>
    <row r="68" spans="1:4" x14ac:dyDescent="0.2">
      <c r="A68" s="6">
        <v>1245</v>
      </c>
      <c r="B68" s="20" t="s">
        <v>64</v>
      </c>
      <c r="C68" s="28">
        <v>0</v>
      </c>
      <c r="D68" s="28">
        <v>0</v>
      </c>
    </row>
    <row r="69" spans="1:4" x14ac:dyDescent="0.2">
      <c r="A69" s="6">
        <v>1246</v>
      </c>
      <c r="B69" s="20" t="s">
        <v>65</v>
      </c>
      <c r="C69" s="28">
        <v>0</v>
      </c>
      <c r="D69" s="28">
        <v>33562.5</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97735.78</v>
      </c>
    </row>
    <row r="102" spans="1:4" x14ac:dyDescent="0.2">
      <c r="A102" s="7">
        <v>2100</v>
      </c>
      <c r="B102" s="8" t="s">
        <v>96</v>
      </c>
      <c r="C102" s="28">
        <f>SUM(C103+C113+C117+C121+C124+C128+C135+C139)</f>
        <v>0</v>
      </c>
      <c r="D102" s="28">
        <f>SUM(D103+D113+D117+D121+D124+D128+D135+D139)</f>
        <v>97735.78</v>
      </c>
    </row>
    <row r="103" spans="1:4" x14ac:dyDescent="0.2">
      <c r="A103" s="6">
        <v>2110</v>
      </c>
      <c r="B103" s="19" t="s">
        <v>97</v>
      </c>
      <c r="C103" s="28">
        <f>SUM(C104:C112)</f>
        <v>0</v>
      </c>
      <c r="D103" s="28">
        <f>SUM(D104:D112)</f>
        <v>97735.78</v>
      </c>
    </row>
    <row r="104" spans="1:4" x14ac:dyDescent="0.2">
      <c r="A104" s="6">
        <v>2111</v>
      </c>
      <c r="B104" s="20" t="s">
        <v>98</v>
      </c>
      <c r="C104" s="28">
        <v>0</v>
      </c>
      <c r="D104" s="28">
        <v>0</v>
      </c>
    </row>
    <row r="105" spans="1:4" x14ac:dyDescent="0.2">
      <c r="A105" s="6">
        <v>2112</v>
      </c>
      <c r="B105" s="20" t="s">
        <v>99</v>
      </c>
      <c r="C105" s="28">
        <v>0</v>
      </c>
      <c r="D105" s="28">
        <v>24982.1</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600</v>
      </c>
    </row>
    <row r="109" spans="1:4" x14ac:dyDescent="0.2">
      <c r="A109" s="6">
        <v>2116</v>
      </c>
      <c r="B109" s="20" t="s">
        <v>103</v>
      </c>
      <c r="C109" s="28">
        <v>0</v>
      </c>
      <c r="D109" s="28">
        <v>0</v>
      </c>
    </row>
    <row r="110" spans="1:4" x14ac:dyDescent="0.2">
      <c r="A110" s="6">
        <v>2117</v>
      </c>
      <c r="B110" s="20" t="s">
        <v>104</v>
      </c>
      <c r="C110" s="28">
        <v>0</v>
      </c>
      <c r="D110" s="28">
        <v>72153.679999999993</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513174.69</v>
      </c>
      <c r="D173" s="29">
        <f>SUM(D174+D178+D193)</f>
        <v>111994.06</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513174.69</v>
      </c>
      <c r="D178" s="28">
        <f>SUM(D181+D179+D180+D186+D190)</f>
        <v>111994.06</v>
      </c>
    </row>
    <row r="179" spans="1:4" x14ac:dyDescent="0.2">
      <c r="A179" s="6">
        <v>3210</v>
      </c>
      <c r="B179" s="19" t="s">
        <v>195</v>
      </c>
      <c r="C179" s="28">
        <v>0</v>
      </c>
      <c r="D179" s="28">
        <v>111994.06</v>
      </c>
    </row>
    <row r="180" spans="1:4" x14ac:dyDescent="0.2">
      <c r="A180" s="6">
        <v>3220</v>
      </c>
      <c r="B180" s="19" t="s">
        <v>168</v>
      </c>
      <c r="C180" s="28">
        <v>513174.69</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215</v>
      </c>
      <c r="C202" s="26" t="s">
        <v>216</v>
      </c>
    </row>
  </sheetData>
  <sheetProtection algorithmName="SHA-512" hashValue="dbZ8ekEOGmGNv8+cj46w+gK9RZtzncl79iTmcKCp+HlG1O3tgufrA3+2BTScxZNVjSGzWwRI8gMgvFdxAMRixQ==" saltValue="i0RluR0hvA8hm4iLTS+5Sw==" spinCount="100000" sheet="1" objects="1" scenarios="1" formatRows="0" autoFilter="0"/>
  <autoFilter ref="A2:D195" xr:uid="{00000000-0009-0000-0000-000000000000}"/>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2014-12-05T15:24:59Z</cp:lastPrinted>
  <dcterms:created xsi:type="dcterms:W3CDTF">2012-12-11T20:26:08Z</dcterms:created>
  <dcterms:modified xsi:type="dcterms:W3CDTF">2018-07-24T22:29:34Z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