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3ER INF FIN TRIM 18\3 INF FIN TRIM 18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  <definedName name="_xlnm.Print_Area" localSheetId="0">EAI!$A$1:$I$61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<sst xmlns="http://schemas.openxmlformats.org/spreadsheetml/2006/main" count="68" uniqueCount="35">
  <si>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</si>
  <si>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</si>
  <si>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</si>
  <si>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</si>
  <si>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</si>
  <si>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</si>
  <si>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</si>
  <si>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</si>
  <si>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</si>
  <si>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</si>
  <si>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</si>
  <si>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</si>
  <si>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</si>
  <si>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</si>
  <si>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</si>
  <si>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</si>
  <si>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</si>
  <si>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</si>
  <si>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</si>
  <si>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</si>
  <si>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</si>
  <si>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</si>
  <si>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</si>
  <si>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</si>
  <si>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</si>
  <si>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</si>
  <si>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</si>
  <si>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</si>
  <si>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</si>
  <si>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</si>
  <si>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</si>
  <si>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</si>
  <si>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</si>
  <si>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</si>
  <si>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INSTITUTO MUNICIPAL DE PLANEACIÓN DEL MUNICIPIO DE SAN MIGUEL DE ALLENDE, GTO.
ESTADO ANALÍTICO DE INGRESOS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</si>
</sst>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6</xdr:col>
      <xdr:colOff>139701</xdr:colOff>
      <xdr:row>60</xdr:row>
      <xdr:rowOff>92070</xdr:rowOff>
    </xdr:to>
    <xdr:grpSp>
      <xdr:nvGrpSpPr>
        <xdr:cNvPr id="2" name="Grupo 1"/>
        <xdr:cNvGrpSpPr/>
      </xdr:nvGrpSpPr>
      <xdr:grpSpPr>
        <a:xfrm>
          <a:off x="0" y="8382000"/>
          <a:ext cx="7354889" cy="1520820"/>
          <a:chOff x="200025" y="8049553"/>
          <a:chExt cx="7344574" cy="1360453"/>
        </a:xfrm>
      </xdr:grpSpPr>
      <xdr:sp macro="" textlink="">
        <xdr:nvSpPr>
          <xdr:cNvPr id="3" name="CuadroTexto 2"/>
          <xdr:cNvSpPr txBox="1"/>
        </xdr:nvSpPr>
        <xdr:spPr>
          <a:xfrm>
            <a:off x="200025" y="8049553"/>
            <a:ext cx="2918346" cy="13511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Arq. 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4391317" y="8171756"/>
            <a:ext cx="3153282" cy="1238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Asistente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view="pageBreakPreview" topLeftCell="A22" zoomScale="80" zoomScaleNormal="100" zoomScaleSheetLayoutView="8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2.1640625" style="2" customWidth="1"/>
    <col min="10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18000</v>
      </c>
      <c r="D16" s="31">
        <v>0</v>
      </c>
      <c r="E16" s="31">
        <f t="shared" si="0"/>
        <v>18000</v>
      </c>
      <c r="F16" s="31">
        <v>9960.39</v>
      </c>
      <c r="G16" s="31">
        <v>8873.14</v>
      </c>
      <c r="H16" s="31">
        <f t="shared" si="1"/>
        <v>-9126.86</v>
      </c>
    </row>
    <row r="17" spans="1:8" x14ac:dyDescent="0.2">
      <c r="A17" s="2" t="s">
        <v>9</v>
      </c>
      <c r="C17" s="31">
        <v>686000</v>
      </c>
      <c r="D17" s="31">
        <v>0</v>
      </c>
      <c r="E17" s="31">
        <f t="shared" si="0"/>
        <v>686000</v>
      </c>
      <c r="F17" s="31">
        <v>0</v>
      </c>
      <c r="G17" s="31">
        <v>0</v>
      </c>
      <c r="H17" s="31">
        <f t="shared" si="1"/>
        <v>-686000</v>
      </c>
    </row>
    <row r="18" spans="1:8" x14ac:dyDescent="0.2">
      <c r="A18" s="2" t="s">
        <v>11</v>
      </c>
      <c r="C18" s="31">
        <v>1230224.67</v>
      </c>
      <c r="D18" s="31">
        <v>0</v>
      </c>
      <c r="E18" s="31">
        <f t="shared" si="0"/>
        <v>1230224.67</v>
      </c>
      <c r="F18" s="31">
        <v>860952.82</v>
      </c>
      <c r="G18" s="31">
        <v>759008.93</v>
      </c>
      <c r="H18" s="31">
        <f t="shared" si="1"/>
        <v>-471215.73999999987</v>
      </c>
    </row>
    <row r="19" spans="1:8" x14ac:dyDescent="0.2">
      <c r="A19" s="2" t="s">
        <v>10</v>
      </c>
      <c r="C19" s="31">
        <v>158727.62</v>
      </c>
      <c r="D19" s="31">
        <v>0</v>
      </c>
      <c r="E19" s="31">
        <f t="shared" si="0"/>
        <v>158727.62</v>
      </c>
      <c r="F19" s="31">
        <v>11996.98</v>
      </c>
      <c r="G19" s="31">
        <v>11996.98</v>
      </c>
      <c r="H19" s="31">
        <f t="shared" si="1"/>
        <v>-146730.63999999998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2092952.29</v>
      </c>
      <c r="D21" s="32">
        <f t="shared" si="2"/>
        <v>0</v>
      </c>
      <c r="E21" s="32">
        <f t="shared" si="2"/>
        <v>2092952.29</v>
      </c>
      <c r="F21" s="32">
        <f t="shared" si="2"/>
        <v>882910.19</v>
      </c>
      <c r="G21" s="32">
        <f t="shared" si="2"/>
        <v>779879.05</v>
      </c>
      <c r="H21" s="19">
        <f t="shared" si="2"/>
        <v>-1313073.2399999998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686000</v>
      </c>
      <c r="D26" s="33">
        <f t="shared" si="3"/>
        <v>0</v>
      </c>
      <c r="E26" s="33">
        <f t="shared" si="3"/>
        <v>686000</v>
      </c>
      <c r="F26" s="33">
        <f t="shared" si="3"/>
        <v>0</v>
      </c>
      <c r="G26" s="33">
        <f t="shared" si="3"/>
        <v>0</v>
      </c>
      <c r="H26" s="33">
        <f t="shared" si="3"/>
        <v>-686000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686000</v>
      </c>
      <c r="D37" s="34">
        <v>0</v>
      </c>
      <c r="E37" s="34">
        <f>C37+D37</f>
        <v>686000</v>
      </c>
      <c r="F37" s="34">
        <v>0</v>
      </c>
      <c r="G37" s="34">
        <v>0</v>
      </c>
      <c r="H37" s="34">
        <f t="shared" si="5"/>
        <v>-686000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1248224.67</v>
      </c>
      <c r="D40" s="35">
        <f t="shared" si="6"/>
        <v>0</v>
      </c>
      <c r="E40" s="35">
        <f t="shared" si="6"/>
        <v>1248224.67</v>
      </c>
      <c r="F40" s="35">
        <f t="shared" si="6"/>
        <v>870913.21</v>
      </c>
      <c r="G40" s="35">
        <f t="shared" si="6"/>
        <v>767882.07000000007</v>
      </c>
      <c r="H40" s="35">
        <f t="shared" si="6"/>
        <v>-480342.59999999986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18000</v>
      </c>
      <c r="D42" s="34">
        <v>0</v>
      </c>
      <c r="E42" s="34">
        <f>C42+D42</f>
        <v>18000</v>
      </c>
      <c r="F42" s="34">
        <v>9960.39</v>
      </c>
      <c r="G42" s="34">
        <v>8873.14</v>
      </c>
      <c r="H42" s="34">
        <f t="shared" ref="H42:H43" si="7">G42-C42</f>
        <v>-9126.86</v>
      </c>
    </row>
    <row r="43" spans="1:8" x14ac:dyDescent="0.2">
      <c r="A43" s="23"/>
      <c r="B43" s="24" t="s">
        <v>11</v>
      </c>
      <c r="C43" s="34">
        <v>1230224.67</v>
      </c>
      <c r="D43" s="34">
        <v>0</v>
      </c>
      <c r="E43" s="34">
        <f>C43+D43</f>
        <v>1230224.67</v>
      </c>
      <c r="F43" s="34">
        <v>860952.82</v>
      </c>
      <c r="G43" s="34">
        <v>759008.93</v>
      </c>
      <c r="H43" s="34">
        <f t="shared" si="7"/>
        <v>-471215.73999999987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158727.62</v>
      </c>
      <c r="D45" s="35">
        <f t="shared" si="8"/>
        <v>0</v>
      </c>
      <c r="E45" s="35">
        <f t="shared" si="8"/>
        <v>158727.62</v>
      </c>
      <c r="F45" s="35">
        <f t="shared" si="8"/>
        <v>11996.98</v>
      </c>
      <c r="G45" s="35">
        <f t="shared" si="8"/>
        <v>11996.98</v>
      </c>
      <c r="H45" s="35">
        <f t="shared" si="8"/>
        <v>-146730.63999999998</v>
      </c>
    </row>
    <row r="46" spans="1:8" x14ac:dyDescent="0.2">
      <c r="A46" s="21"/>
      <c r="B46" s="24" t="s">
        <v>10</v>
      </c>
      <c r="C46" s="34">
        <v>158727.62</v>
      </c>
      <c r="D46" s="34">
        <v>0</v>
      </c>
      <c r="E46" s="35">
        <f>C46+D46</f>
        <v>158727.62</v>
      </c>
      <c r="F46" s="34">
        <v>11996.98</v>
      </c>
      <c r="G46" s="34">
        <v>11996.98</v>
      </c>
      <c r="H46" s="35">
        <f>G46-C46</f>
        <v>-146730.63999999998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2092952.29</v>
      </c>
      <c r="D48" s="32">
        <f t="shared" si="9"/>
        <v>0</v>
      </c>
      <c r="E48" s="32">
        <f t="shared" si="9"/>
        <v>2092952.29</v>
      </c>
      <c r="F48" s="32">
        <f t="shared" si="9"/>
        <v>882910.19</v>
      </c>
      <c r="G48" s="32">
        <f t="shared" si="9"/>
        <v>779879.05</v>
      </c>
      <c r="H48" s="19">
        <f t="shared" si="9"/>
        <v>-1313073.2399999998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C4:H4 C25:G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80000</cp:lastModifiedBy>
  <cp:lastPrinted>2018-10-18T19:22:24Z</cp:lastPrinted>
  <dcterms:created xsi:type="dcterms:W3CDTF">2012-12-11T20:48:19Z</dcterms:created>
  <dcterms:modified xsi:type="dcterms:W3CDTF">2018-10-25T19:44:53Z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