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\Respaldo\2\TODOS\Nueva carpeta\Nueva Cuenta Publica 2011\Cuenta Publica 2019 Comude\2do Trimestre 2019\Digital\"/>
    </mc:Choice>
  </mc:AlternateContent>
  <bookViews>
    <workbookView xWindow="0" yWindow="0" windowWidth="21600" windowHeight="862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62913"/>
</workbook>
</file>

<file path=xl/calcChain.xml><?xml version="1.0" encoding="utf-8"?>
<calcChain xmlns="http://schemas.openxmlformats.org/spreadsheetml/2006/main">
  <c r="N8" i="1" l="1"/>
  <c r="N7" i="1"/>
  <c r="L7" i="1"/>
  <c r="N6" i="1"/>
  <c r="M6" i="1"/>
  <c r="L6" i="1"/>
  <c r="K6" i="1" l="1"/>
  <c r="K7" i="1"/>
  <c r="K8" i="1"/>
  <c r="M8" i="1" l="1"/>
  <c r="L8" i="1"/>
  <c r="N5" i="1" l="1"/>
  <c r="M5" i="1"/>
  <c r="L5" i="1"/>
  <c r="K5" i="1"/>
  <c r="F4" i="1" l="1"/>
  <c r="G4" i="1"/>
  <c r="E4" i="1"/>
</calcChain>
</file>

<file path=xl/sharedStrings.xml><?xml version="1.0" encoding="utf-8"?>
<sst xmlns="http://schemas.openxmlformats.org/spreadsheetml/2006/main" count="63" uniqueCount="56">
  <si>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</si>
  <si>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</si>
  <si>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</si>
  <si>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</si>
  <si>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</si>
  <si>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</si>
  <si>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</si>
  <si>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</si>
  <si>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</si>
  <si>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</si>
  <si>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</si>
  <si>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</si>
  <si>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</si>
  <si>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</si>
  <si>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</si>
  <si>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</si>
  <si>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</si>
  <si>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</si>
  <si>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</si>
  <si>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</si>
  <si>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</si>
  <si>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</si>
  <si>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</si>
  <si>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</si>
  <si>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</si>
  <si>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</si>
  <si>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</si>
  <si>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</si>
  <si>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</si>
  <si>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</si>
  <si>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</si>
  <si>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</si>
  <si>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</si>
  <si>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</si>
  <si>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</si>
  <si>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</si>
  <si>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</si>
  <si>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</si>
  <si>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</si>
  <si>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</si>
  <si>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E0001</t>
  </si>
  <si>
    <t>OPERACIÓN UNIDAD DEPORTIVA</t>
  </si>
  <si>
    <t>31120-8301</t>
  </si>
  <si>
    <t>E0002</t>
  </si>
  <si>
    <t>OPERACIÓN MODULO COMUDE</t>
  </si>
  <si>
    <t>MANTENIMIENTO E INFRAESTRUCTURA</t>
  </si>
  <si>
    <t>E0007</t>
  </si>
  <si>
    <t>E0004</t>
  </si>
  <si>
    <t>ACTIVACION FISICA</t>
  </si>
  <si>
    <t>EQUIPO DE AUDIO</t>
  </si>
  <si>
    <t>COMISION MUNICIPAL DEL DEPORTE Y ATENCION A LA JUVENTUD DE SAN MIGUEL DE ALLENDE GTO
Programas y Proyectos de Inversión
DEL 01 DE ENERO AL 30 DE JUNIO DE 2019</t>
  </si>
  <si>
    <t>Bajo protesta de decir verdad declaramos que los Estados Financieros y sus notas, son razonablemente correctos y son responsabilidad del emisor.</t>
  </si>
  <si>
    <t>Director</t>
  </si>
  <si>
    <t>Contador</t>
  </si>
  <si>
    <t>LEF Jose Javier Patlan Matehula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</si>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</sst>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43" fontId="0" fillId="0" borderId="0" xfId="17" applyFont="1" applyProtection="1">
      <protection locked="0"/>
    </xf>
    <xf numFmtId="0" fontId="0" fillId="0" borderId="0" xfId="0" applyFont="1" applyAlignment="1" applyProtection="1">
      <alignment horizontal="right"/>
      <protection locked="0"/>
    </xf>
    <xf numFmtId="165" fontId="0" fillId="0" borderId="0" xfId="17" applyNumberFormat="1" applyFont="1" applyAlignment="1" applyProtection="1">
      <alignment horizontal="right"/>
      <protection locked="0"/>
    </xf>
    <xf numFmtId="43" fontId="0" fillId="0" borderId="0" xfId="0" applyNumberFormat="1" applyFont="1" applyProtection="1">
      <protection locked="0"/>
    </xf>
    <xf numFmtId="43" fontId="0" fillId="0" borderId="0" xfId="17" applyFont="1" applyAlignment="1" applyProtection="1">
      <alignment horizontal="right"/>
      <protection locked="0"/>
    </xf>
    <xf numFmtId="10" fontId="0" fillId="0" borderId="0" xfId="0" applyNumberFormat="1" applyFont="1" applyProtection="1">
      <protection locked="0"/>
    </xf>
    <xf numFmtId="10" fontId="0" fillId="0" borderId="0" xfId="17" applyNumberFormat="1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12" fillId="5" borderId="0" xfId="7" applyFont="1" applyFill="1" applyBorder="1" applyAlignment="1" applyProtection="1">
      <alignment vertical="top"/>
      <protection locked="0"/>
    </xf>
    <xf numFmtId="0" fontId="6" fillId="0" borderId="0" xfId="7" applyProtection="1">
      <protection locked="0"/>
    </xf>
    <xf numFmtId="0" fontId="11" fillId="0" borderId="0" xfId="0" applyFont="1" applyProtection="1">
      <protection locked="0"/>
    </xf>
    <xf numFmtId="4" fontId="11" fillId="0" borderId="0" xfId="0" applyNumberFormat="1" applyFont="1" applyProtection="1">
      <protection locked="0"/>
    </xf>
    <xf numFmtId="0" fontId="9" fillId="0" borderId="0" xfId="8" applyFont="1" applyAlignment="1" applyProtection="1">
      <alignment horizontal="center" vertical="top" wrapText="1"/>
      <protection locked="0"/>
    </xf>
    <xf numFmtId="4" fontId="9" fillId="0" borderId="0" xfId="8" applyNumberFormat="1" applyFont="1" applyAlignment="1" applyProtection="1">
      <alignment horizontal="center" vertical="top"/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tabSelected="1" zoomScaleNormal="100" workbookViewId="0">
      <selection activeCell="B16" sqref="B16:I20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1" t="s">
        <v>50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E4" s="27">
        <f>SUM(E5:E8)</f>
        <v>183500</v>
      </c>
      <c r="F4" s="27">
        <f t="shared" ref="F4:G4" si="0">SUM(F5:F8)</f>
        <v>125000</v>
      </c>
      <c r="G4" s="27">
        <f t="shared" si="0"/>
        <v>28274.959999999999</v>
      </c>
      <c r="H4" s="25"/>
    </row>
    <row r="5" spans="1:14" x14ac:dyDescent="0.2">
      <c r="A5" s="4" t="s">
        <v>40</v>
      </c>
      <c r="B5" s="4" t="s">
        <v>41</v>
      </c>
      <c r="C5" s="4" t="s">
        <v>41</v>
      </c>
      <c r="D5" s="4" t="s">
        <v>42</v>
      </c>
      <c r="E5" s="24">
        <v>40000</v>
      </c>
      <c r="F5" s="24">
        <v>40000</v>
      </c>
      <c r="G5" s="24">
        <v>0</v>
      </c>
      <c r="H5" s="26">
        <v>2</v>
      </c>
      <c r="I5" s="28"/>
      <c r="J5" s="28">
        <v>0</v>
      </c>
      <c r="K5" s="29">
        <f>G5/E5</f>
        <v>0</v>
      </c>
      <c r="L5" s="29">
        <f>G5/F5</f>
        <v>0</v>
      </c>
      <c r="M5" s="30">
        <f>I5/H5</f>
        <v>0</v>
      </c>
      <c r="N5" s="30" t="e">
        <f>J5/I5</f>
        <v>#DIV/0!</v>
      </c>
    </row>
    <row r="6" spans="1:14" x14ac:dyDescent="0.2">
      <c r="A6" s="4" t="s">
        <v>43</v>
      </c>
      <c r="B6" s="4" t="s">
        <v>44</v>
      </c>
      <c r="C6" s="4" t="s">
        <v>44</v>
      </c>
      <c r="D6" s="4" t="s">
        <v>42</v>
      </c>
      <c r="E6" s="24">
        <v>30000</v>
      </c>
      <c r="F6" s="24">
        <v>30000</v>
      </c>
      <c r="G6" s="24">
        <v>15999</v>
      </c>
      <c r="H6" s="26">
        <v>2</v>
      </c>
      <c r="I6" s="25">
        <v>2</v>
      </c>
      <c r="J6" s="25">
        <v>1</v>
      </c>
      <c r="K6" s="29">
        <f t="shared" ref="K6:K8" si="1">G6/E6</f>
        <v>0.5333</v>
      </c>
      <c r="L6" s="29">
        <f>G6/F6</f>
        <v>0.5333</v>
      </c>
      <c r="M6" s="30">
        <f>I6/H6</f>
        <v>1</v>
      </c>
      <c r="N6" s="30">
        <f>J6/I6</f>
        <v>0.5</v>
      </c>
    </row>
    <row r="7" spans="1:14" x14ac:dyDescent="0.2">
      <c r="A7" s="4" t="s">
        <v>47</v>
      </c>
      <c r="B7" s="4" t="s">
        <v>48</v>
      </c>
      <c r="C7" s="4" t="s">
        <v>49</v>
      </c>
      <c r="D7" s="4" t="s">
        <v>42</v>
      </c>
      <c r="E7" s="24">
        <v>30000</v>
      </c>
      <c r="F7" s="24">
        <v>30000</v>
      </c>
      <c r="G7" s="24">
        <v>12275.96</v>
      </c>
      <c r="H7" s="26">
        <v>5</v>
      </c>
      <c r="I7" s="25">
        <v>5</v>
      </c>
      <c r="J7" s="25">
        <v>4</v>
      </c>
      <c r="K7" s="29">
        <f t="shared" si="1"/>
        <v>0.40919866666666666</v>
      </c>
      <c r="L7" s="29">
        <f>G7/F7</f>
        <v>0.40919866666666666</v>
      </c>
      <c r="M7" s="29">
        <v>0</v>
      </c>
      <c r="N7" s="30">
        <f>J7/I7</f>
        <v>0.8</v>
      </c>
    </row>
    <row r="8" spans="1:14" x14ac:dyDescent="0.2">
      <c r="A8" s="4" t="s">
        <v>46</v>
      </c>
      <c r="B8" s="4" t="s">
        <v>45</v>
      </c>
      <c r="C8" s="4" t="s">
        <v>45</v>
      </c>
      <c r="D8" s="4" t="s">
        <v>42</v>
      </c>
      <c r="E8" s="24">
        <v>83500</v>
      </c>
      <c r="F8" s="24">
        <v>25000</v>
      </c>
      <c r="G8" s="24">
        <v>0</v>
      </c>
      <c r="H8" s="25">
        <v>5</v>
      </c>
      <c r="I8" s="25">
        <v>0</v>
      </c>
      <c r="J8" s="25">
        <v>0</v>
      </c>
      <c r="K8" s="29">
        <f t="shared" si="1"/>
        <v>0</v>
      </c>
      <c r="L8" s="29">
        <f>G8/F8</f>
        <v>0</v>
      </c>
      <c r="M8" s="24">
        <f>0</f>
        <v>0</v>
      </c>
      <c r="N8" s="30" t="e">
        <f>J8/I8</f>
        <v>#DIV/0!</v>
      </c>
    </row>
    <row r="16" spans="1:14" ht="15" x14ac:dyDescent="0.25">
      <c r="B16" s="32" t="s">
        <v>51</v>
      </c>
      <c r="C16" s="33"/>
      <c r="D16" s="33"/>
      <c r="E16" s="34"/>
      <c r="F16" s="35"/>
    </row>
    <row r="17" spans="1:6" ht="15" x14ac:dyDescent="0.25">
      <c r="B17" s="32"/>
      <c r="C17" s="33"/>
      <c r="D17" s="33"/>
      <c r="E17" s="34"/>
      <c r="F17" s="35"/>
    </row>
    <row r="18" spans="1:6" ht="15" x14ac:dyDescent="0.25">
      <c r="B18" s="36" t="s">
        <v>52</v>
      </c>
      <c r="C18" s="34"/>
      <c r="D18" s="33"/>
      <c r="E18" s="37" t="s">
        <v>53</v>
      </c>
      <c r="F18" s="35"/>
    </row>
    <row r="19" spans="1:6" ht="15" x14ac:dyDescent="0.25">
      <c r="B19" s="36"/>
      <c r="C19" s="34"/>
      <c r="D19" s="33"/>
      <c r="E19" s="37"/>
      <c r="F19" s="35"/>
    </row>
    <row r="20" spans="1:6" ht="22.5" x14ac:dyDescent="0.25">
      <c r="B20" s="36" t="s">
        <v>54</v>
      </c>
      <c r="C20" s="34"/>
      <c r="D20" s="33"/>
      <c r="E20" s="37" t="s">
        <v>55</v>
      </c>
      <c r="F20" s="35"/>
    </row>
    <row r="30" spans="1:6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6" sqref="A6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2019-07-25T15:47:40Z</cp:lastPrinted>
  <dcterms:created xsi:type="dcterms:W3CDTF">2014-10-22T05:35:08Z</dcterms:created>
  <dcterms:modified xsi:type="dcterms:W3CDTF">2019-07-25T16:04:00Z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