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\Respaldo\2\TODOS\Nueva carpeta\Nueva Cuenta Publica 2011\Cuenta Publica 2019 Imajsma\2do Trimestre 2019\Digital\"/>
    </mc:Choice>
  </mc:AlternateContent>
  <bookViews>
    <workbookView xWindow="0" yWindow="0" windowWidth="28800" windowHeight="1213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0" i="60"/>
  <c r="C59" i="60" s="1"/>
  <c r="C58" i="60" s="1"/>
  <c r="C46" i="60"/>
  <c r="C37" i="60"/>
  <c r="C34" i="60"/>
  <c r="C28" i="60"/>
  <c r="C25" i="60"/>
  <c r="C19" i="60"/>
  <c r="D46" i="62" l="1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C99" i="60" l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<sst xmlns="http://schemas.openxmlformats.org/spreadsheetml/2006/main" count="922" uniqueCount="658">
  <si>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</si>
  <si>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</si>
  <si>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</si>
  <si>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</si>
  <si>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</si>
  <si>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</si>
  <si>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</si>
  <si>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</si>
  <si>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</si>
  <si>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</si>
  <si>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</si>
  <si>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</si>
  <si>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</si>
  <si>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</si>
  <si>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</si>
  <si>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</si>
  <si>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</si>
  <si>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</si>
  <si>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</si>
  <si>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</si>
  <si>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</si>
  <si>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</si>
  <si>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</si>
  <si>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</si>
  <si>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</si>
  <si>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</si>
  <si>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</si>
  <si>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</si>
  <si>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</si>
  <si>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</si>
  <si>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</si>
  <si>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</si>
  <si>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</si>
  <si>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</si>
  <si>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</si>
  <si>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</si>
  <si>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</si>
  <si>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</si>
  <si>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</si>
  <si>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</si>
  <si>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</si>
  <si>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</si>
  <si>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</si>
  <si>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</si>
  <si>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</si>
  <si>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</si>
  <si>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</si>
  <si>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</si>
  <si>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</si>
  <si>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</si>
  <si>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</si>
  <si>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</si>
  <si>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</si>
  <si>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</si>
  <si>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</si>
  <si>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</si>
  <si>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</si>
  <si>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</si>
  <si>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</si>
  <si>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</si>
  <si>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</si>
  <si>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</si>
  <si>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</si>
  <si>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</si>
  <si>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</si>
  <si>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</si>
  <si>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</si>
  <si>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</si>
  <si>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</si>
  <si>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</si>
  <si>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</si>
  <si>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</si>
  <si>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</si>
  <si>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</si>
  <si>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</si>
  <si>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</si>
  <si>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</si>
  <si>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</si>
  <si>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</si>
  <si>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</si>
  <si>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</si>
  <si>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</si>
  <si>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</si>
  <si>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</si>
  <si>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</si>
  <si>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</si>
  <si>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</si>
  <si>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</si>
  <si>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</si>
  <si>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</si>
  <si>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</si>
  <si>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</si>
  <si>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</si>
  <si>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</si>
  <si>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</si>
  <si>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</si>
  <si>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</si>
  <si>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</si>
  <si>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</si>
  <si>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</si>
  <si>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</si>
  <si>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</si>
  <si>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</si>
  <si>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</si>
  <si>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</si>
  <si>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</si>
  <si>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</si>
  <si>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</si>
  <si>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</si>
  <si>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</si>
  <si>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</si>
  <si>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</si>
  <si>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</si>
  <si>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</si>
  <si>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</si>
  <si>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</si>
  <si>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</si>
  <si>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</si>
  <si>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</si>
  <si>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</si>
  <si>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</si>
  <si>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</si>
  <si>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</si>
  <si>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</si>
  <si>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</si>
  <si>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</si>
  <si>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</si>
  <si>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</si>
  <si>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</si>
  <si>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</si>
  <si>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</si>
  <si>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</si>
  <si>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</si>
  <si>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</si>
  <si>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</si>
  <si>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</si>
  <si>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</si>
  <si>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</si>
  <si>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</si>
  <si>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</si>
  <si>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</si>
  <si>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</si>
  <si>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</si>
  <si>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</si>
  <si>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</si>
  <si>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</si>
  <si>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</si>
  <si>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</si>
  <si>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</si>
  <si>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</si>
  <si>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</si>
  <si>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</si>
  <si>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</si>
  <si>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</si>
  <si>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</si>
  <si>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</si>
  <si>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</si>
  <si>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</si>
  <si>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</si>
  <si>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</si>
  <si>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</si>
  <si>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</si>
  <si>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</si>
  <si>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</si>
  <si>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</si>
  <si>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</si>
  <si>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</si>
  <si>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</si>
  <si>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</si>
  <si>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</si>
  <si>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</si>
  <si>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</si>
  <si>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</si>
  <si>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</si>
  <si>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</si>
  <si>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</si>
  <si>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</si>
  <si>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</si>
  <si>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</si>
  <si>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</si>
  <si>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</si>
  <si>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</si>
  <si>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</si>
  <si>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</si>
  <si>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</si>
  <si>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</si>
  <si>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</si>
  <si>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</si>
  <si>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</si>
  <si>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</si>
  <si>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</si>
  <si>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</si>
  <si>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</si>
  <si>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</si>
  <si>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</si>
  <si>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</si>
  <si>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</si>
  <si>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</si>
  <si>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</si>
  <si>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</si>
  <si>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</si>
  <si>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</si>
  <si>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</si>
  <si>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</si>
  <si>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</si>
  <si>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</si>
  <si>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</si>
  <si>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</si>
  <si>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</si>
  <si>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</si>
  <si>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</si>
  <si>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</si>
  <si>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</si>
  <si>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</si>
  <si>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</si>
  <si>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</si>
  <si>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</si>
  <si>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</si>
  <si>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</si>
  <si>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</si>
  <si>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</si>
  <si>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</si>
  <si>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</si>
  <si>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</si>
  <si>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</si>
  <si>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</si>
  <si>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</si>
  <si>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</si>
  <si>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</si>
  <si>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</si>
  <si>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</si>
  <si>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</si>
  <si>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</si>
  <si>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</si>
  <si>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</si>
  <si>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</si>
  <si>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</si>
  <si>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</si>
  <si>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</si>
  <si>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</si>
  <si>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</si>
  <si>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</si>
  <si>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</si>
  <si>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</si>
  <si>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</si>
  <si>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</si>
  <si>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</si>
  <si>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</si>
  <si>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</si>
  <si>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</si>
  <si>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</si>
  <si>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</si>
  <si>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</si>
  <si>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</si>
  <si>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</si>
  <si>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</si>
  <si>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</si>
  <si>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</si>
  <si>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</si>
  <si>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</si>
  <si>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</si>
  <si>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</si>
  <si>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</si>
  <si>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</si>
  <si>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</si>
  <si>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</si>
  <si>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</si>
  <si>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</si>
  <si>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</si>
  <si>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</si>
  <si>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</si>
  <si>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</si>
  <si>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</si>
  <si>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</si>
  <si>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</si>
  <si>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</si>
  <si>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</si>
  <si>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</si>
  <si>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</si>
  <si>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</si>
  <si>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</si>
  <si>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</si>
  <si>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</si>
  <si>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</si>
  <si>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</si>
  <si>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</si>
  <si>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</si>
  <si>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</si>
  <si>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</si>
  <si>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</si>
  <si>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</si>
  <si>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</si>
  <si>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</si>
  <si>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</si>
  <si>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</si>
  <si>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</si>
  <si>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</si>
  <si>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</si>
  <si>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</si>
  <si>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</si>
  <si>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</si>
  <si>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</si>
  <si>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</si>
  <si>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</si>
  <si>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</si>
  <si>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</si>
  <si>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</si>
  <si>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</si>
  <si>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</si>
  <si>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</si>
  <si>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</si>
  <si>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</si>
  <si>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</si>
  <si>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</si>
  <si>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</si>
  <si>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</si>
  <si>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</si>
  <si>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</si>
  <si>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</si>
  <si>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</si>
  <si>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</si>
  <si>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</si>
  <si>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</si>
  <si>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</si>
  <si>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</si>
  <si>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</si>
  <si>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</si>
  <si>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</si>
  <si>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</si>
  <si>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</si>
  <si>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</si>
  <si>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</si>
  <si>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</si>
  <si>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</si>
  <si>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</si>
  <si>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</si>
  <si>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</si>
  <si>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</si>
  <si>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</si>
  <si>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</si>
  <si>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</si>
  <si>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</si>
  <si>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</si>
  <si>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</si>
  <si>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</si>
  <si>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</si>
  <si>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</si>
  <si>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</si>
  <si>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</si>
  <si>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</si>
  <si>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</si>
  <si>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</si>
  <si>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</si>
  <si>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</si>
  <si>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</si>
  <si>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</si>
  <si>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</si>
  <si>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</si>
  <si>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</si>
  <si>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</si>
  <si>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</si>
  <si>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</si>
  <si>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</si>
  <si>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</si>
  <si>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</si>
  <si>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</si>
  <si>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</si>
  <si>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</si>
  <si>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</si>
  <si>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</si>
  <si>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</si>
  <si>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</si>
  <si>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</si>
  <si>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</si>
  <si>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</si>
  <si>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</si>
  <si>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</si>
  <si>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</si>
  <si>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</si>
  <si>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</si>
  <si>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</si>
  <si>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</si>
  <si>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</si>
  <si>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</si>
  <si>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</si>
  <si>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</si>
  <si>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</si>
  <si>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</si>
  <si>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</si>
  <si>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</si>
  <si>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</si>
  <si>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</si>
  <si>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</si>
  <si>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</si>
  <si>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</si>
  <si>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</si>
  <si>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</si>
  <si>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</si>
  <si>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</si>
  <si>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</si>
  <si>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</si>
  <si>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</si>
  <si>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</si>
  <si>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</si>
  <si>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</si>
  <si>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</si>
  <si>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</si>
  <si>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</si>
  <si>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</si>
  <si>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</si>
  <si>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</si>
  <si>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</si>
  <si>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</si>
  <si>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</si>
  <si>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</si>
  <si>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</si>
  <si>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</si>
  <si>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</si>
  <si>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</si>
  <si>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</si>
  <si>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</si>
  <si>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</si>
  <si>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</si>
  <si>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</si>
  <si>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</si>
  <si>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</si>
  <si>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</si>
  <si>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</si>
  <si>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</si>
  <si>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</si>
  <si>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</si>
  <si>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</si>
  <si>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</si>
  <si>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</si>
  <si>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</si>
  <si>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</si>
  <si>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</si>
  <si>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</si>
  <si>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</si>
  <si>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</si>
  <si>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</si>
  <si>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</si>
  <si>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</si>
  <si>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</si>
  <si>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</si>
  <si>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</si>
  <si>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</si>
  <si>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</si>
  <si>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</si>
  <si>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</si>
  <si>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</si>
  <si>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</si>
  <si>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</si>
  <si>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</si>
  <si>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</si>
  <si>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</si>
  <si>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</si>
  <si>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</si>
  <si>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</si>
  <si>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</si>
  <si>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</si>
  <si>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</si>
  <si>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</si>
  <si>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</si>
  <si>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</si>
  <si>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</si>
  <si>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</si>
  <si>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</si>
  <si>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</si>
  <si>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</si>
  <si>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</si>
  <si>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</si>
  <si>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</si>
  <si>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</si>
  <si>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</si>
  <si>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</si>
  <si>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</si>
  <si>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</si>
  <si>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</si>
  <si>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</si>
  <si>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</si>
  <si>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</si>
  <si>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</si>
  <si>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</si>
  <si>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</si>
  <si>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</si>
  <si>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</si>
  <si>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</si>
  <si>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</si>
  <si>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</si>
  <si>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</si>
  <si>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</si>
  <si>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</si>
  <si>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</si>
  <si>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</si>
  <si>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</si>
  <si>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</si>
  <si>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</si>
  <si>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</si>
  <si>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</si>
  <si>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</si>
  <si>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</si>
  <si>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</si>
  <si>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</si>
  <si>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</si>
  <si>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</si>
  <si>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</si>
  <si>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</si>
  <si>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</si>
  <si>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</si>
  <si>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</si>
  <si>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</si>
  <si>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</si>
  <si>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</si>
  <si>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</si>
  <si>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</si>
  <si>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</si>
  <si>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</si>
  <si>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</si>
  <si>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</si>
  <si>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</si>
  <si>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</si>
  <si>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</si>
  <si>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</si>
  <si>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</si>
  <si>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</si>
  <si>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</si>
  <si>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</si>
  <si>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</si>
  <si>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</si>
  <si>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</si>
  <si>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</si>
  <si>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</si>
  <si>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</si>
  <si>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</si>
  <si>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</si>
  <si>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</si>
  <si>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</si>
  <si>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</si>
  <si>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</si>
  <si>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</si>
  <si>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</si>
  <si>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</si>
  <si>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</si>
  <si>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</si>
  <si>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</si>
  <si>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</si>
  <si>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</si>
  <si>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</si>
  <si>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</si>
  <si>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</si>
  <si>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</si>
  <si>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</si>
  <si>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</si>
  <si>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</si>
  <si>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</si>
  <si>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</si>
  <si>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</si>
  <si>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</si>
  <si>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</si>
  <si>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</si>
  <si>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</si>
  <si>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</si>
  <si>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</si>
  <si>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</si>
  <si>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</si>
  <si>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</si>
  <si>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</si>
  <si>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</si>
  <si>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</si>
  <si>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</si>
  <si>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</si>
  <si>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</si>
  <si>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</si>
  <si>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</si>
  <si>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</si>
  <si>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</si>
  <si>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</si>
  <si>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</si>
  <si>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</si>
  <si>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</si>
  <si>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</si>
  <si>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</si>
  <si>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</si>
  <si>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</si>
  <si>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</si>
  <si>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</si>
  <si>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</si>
  <si>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</si>
  <si>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</si>
  <si>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</si>
  <si>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</si>
  <si>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</si>
  <si>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</si>
  <si>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</si>
  <si>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</si>
  <si>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</si>
  <si>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</si>
  <si>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</si>
  <si>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</si>
  <si>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</si>
  <si>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</si>
  <si>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</si>
  <si>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</si>
  <si>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</si>
  <si>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</si>
  <si>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</si>
  <si>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</si>
  <si>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</si>
  <si>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</si>
  <si>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</si>
  <si>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</si>
  <si>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</si>
  <si>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</si>
  <si>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</si>
  <si>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</si>
  <si>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</si>
  <si>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</si>
  <si>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</si>
  <si>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</si>
  <si>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</si>
  <si>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</si>
  <si>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</si>
  <si>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</si>
  <si>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</si>
  <si>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</si>
  <si>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</si>
  <si>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</si>
  <si>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</si>
  <si>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</si>
  <si>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</si>
  <si>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</si>
  <si>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</si>
  <si>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</si>
  <si>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</si>
  <si>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</si>
  <si>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</si>
  <si>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</si>
  <si>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</si>
  <si>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</si>
  <si>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</si>
  <si>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</si>
  <si>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</si>
  <si>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</si>
  <si>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</si>
  <si>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</si>
  <si>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</si>
  <si>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</si>
  <si>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</si>
  <si>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</si>
  <si>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</si>
  <si>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INSTITUTO MUNICIPAL DE ATENCIÓN A LA JUVENTUD DE SAN MIGUEL ALLENDE, GTO.</t>
  </si>
  <si>
    <t>Correspondiente del 1 de Enero al AL 30 DE JUNIO DEL 2019</t>
  </si>
  <si>
    <t>Bajo protesta de decir verdad declaramos que los Estados Financieros y sus notas, son razonablemente correctos y son responsabilidad del emisor.</t>
  </si>
  <si>
    <t xml:space="preserve">Secretario de Juventud Municipal                                                                                                 </t>
  </si>
  <si>
    <t xml:space="preserve">Contador                   </t>
  </si>
  <si>
    <t>Lic. Juan Ricardo Trujillo Zavala</t>
  </si>
  <si>
    <t>Eduardo Alonso Cruz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</si>
</sst>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8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9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8" fillId="0" borderId="0" xfId="16" applyFont="1"/>
    <xf numFmtId="0" fontId="3" fillId="10" borderId="0" xfId="16" applyFont="1" applyFill="1" applyBorder="1" applyAlignment="1">
      <alignment vertical="top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/>
      <protection locked="0"/>
    </xf>
  </cellXfs>
  <cellStyles count="55">
    <cellStyle name="Euro" xfId="17"/>
    <cellStyle name="Hipervínculo" xfId="11" builtinId="8"/>
    <cellStyle name="Millares 2" xfId="1"/>
    <cellStyle name="Millares 2 2" xfId="15"/>
    <cellStyle name="Millares 2 2 2" xfId="48"/>
    <cellStyle name="Millares 2 2 3" xfId="39"/>
    <cellStyle name="Millares 2 2 4" xfId="30"/>
    <cellStyle name="Millares 2 2 5" xfId="19"/>
    <cellStyle name="Millares 2 3" xfId="20"/>
    <cellStyle name="Millares 2 3 2" xfId="49"/>
    <cellStyle name="Millares 2 3 3" xfId="40"/>
    <cellStyle name="Millares 2 3 4" xfId="31"/>
    <cellStyle name="Millares 2 4" xfId="47"/>
    <cellStyle name="Millares 2 5" xfId="38"/>
    <cellStyle name="Millares 2 6" xfId="29"/>
    <cellStyle name="Millares 2 7" xfId="18"/>
    <cellStyle name="Millares 3" xfId="21"/>
    <cellStyle name="Millares 3 2" xfId="50"/>
    <cellStyle name="Millares 3 3" xfId="41"/>
    <cellStyle name="Millares 3 4" xfId="32"/>
    <cellStyle name="Moneda 2" xfId="22"/>
    <cellStyle name="Moneda 2 2" xfId="51"/>
    <cellStyle name="Moneda 2 3" xfId="42"/>
    <cellStyle name="Moneda 2 4" xfId="33"/>
    <cellStyle name="Normal" xfId="0" builtinId="0"/>
    <cellStyle name="Normal 2" xfId="2"/>
    <cellStyle name="Normal 2 2" xfId="3"/>
    <cellStyle name="Normal 2 3" xfId="9"/>
    <cellStyle name="Normal 2 3 2" xfId="52"/>
    <cellStyle name="Normal 2 4" xfId="43"/>
    <cellStyle name="Normal 2 5" xfId="34"/>
    <cellStyle name="Normal 3" xfId="8"/>
    <cellStyle name="Normal 3 2" xfId="10"/>
    <cellStyle name="Normal 3 2 2" xfId="13"/>
    <cellStyle name="Normal 3 3" xfId="12"/>
    <cellStyle name="Normal 3 3 2" xfId="44"/>
    <cellStyle name="Normal 3 4" xfId="35"/>
    <cellStyle name="Normal 4" xfId="4"/>
    <cellStyle name="Normal 4 2" xfId="24"/>
    <cellStyle name="Normal 4 3" xfId="23"/>
    <cellStyle name="Normal 5" xfId="5"/>
    <cellStyle name="Normal 5 2" xfId="26"/>
    <cellStyle name="Normal 5 3" xfId="25"/>
    <cellStyle name="Normal 56" xfId="6"/>
    <cellStyle name="Normal 6" xfId="27"/>
    <cellStyle name="Normal 6 2" xfId="28"/>
    <cellStyle name="Normal 6 2 2" xfId="54"/>
    <cellStyle name="Normal 6 2 3" xfId="46"/>
    <cellStyle name="Normal 6 2 4" xfId="37"/>
    <cellStyle name="Normal 6 3" xfId="53"/>
    <cellStyle name="Normal 6 4" xfId="45"/>
    <cellStyle name="Normal 6 5" xfId="36"/>
    <cellStyle name="Normal 7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4" topLeftCell="A29" activePane="bottomLeft" state="frozen"/>
      <selection activeCell="A14" sqref="A14:B14"/>
      <selection pane="bottomLeft" activeCell="D38" sqref="D38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651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652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4" x14ac:dyDescent="0.2">
      <c r="A33" s="39"/>
      <c r="B33" s="41"/>
    </row>
    <row r="34" spans="1:4" x14ac:dyDescent="0.2">
      <c r="A34" s="100" t="s">
        <v>86</v>
      </c>
      <c r="B34" s="101" t="s">
        <v>81</v>
      </c>
    </row>
    <row r="35" spans="1:4" x14ac:dyDescent="0.2">
      <c r="A35" s="100" t="s">
        <v>87</v>
      </c>
      <c r="B35" s="101" t="s">
        <v>82</v>
      </c>
    </row>
    <row r="36" spans="1:4" x14ac:dyDescent="0.2">
      <c r="A36" s="39"/>
      <c r="B36" s="42"/>
    </row>
    <row r="37" spans="1:4" x14ac:dyDescent="0.2">
      <c r="A37" s="39"/>
      <c r="B37" s="40" t="s">
        <v>84</v>
      </c>
    </row>
    <row r="38" spans="1:4" x14ac:dyDescent="0.2">
      <c r="A38" s="39" t="s">
        <v>85</v>
      </c>
      <c r="B38" s="101" t="s">
        <v>33</v>
      </c>
    </row>
    <row r="39" spans="1:4" x14ac:dyDescent="0.2">
      <c r="A39" s="39"/>
      <c r="B39" s="101" t="s">
        <v>34</v>
      </c>
    </row>
    <row r="40" spans="1:4" ht="12" thickBot="1" x14ac:dyDescent="0.25">
      <c r="A40" s="43"/>
      <c r="B40" s="44"/>
    </row>
    <row r="43" spans="1:4" x14ac:dyDescent="0.2">
      <c r="A43" s="193" t="s">
        <v>653</v>
      </c>
      <c r="B43" s="192"/>
    </row>
    <row r="44" spans="1:4" x14ac:dyDescent="0.2">
      <c r="A44" s="161"/>
      <c r="B44" s="161"/>
    </row>
    <row r="45" spans="1:4" x14ac:dyDescent="0.2">
      <c r="A45" s="161"/>
      <c r="B45" s="161"/>
    </row>
    <row r="46" spans="1:4" x14ac:dyDescent="0.2">
      <c r="B46" s="194" t="s">
        <v>654</v>
      </c>
      <c r="D46" s="195" t="s">
        <v>655</v>
      </c>
    </row>
    <row r="47" spans="1:4" x14ac:dyDescent="0.2">
      <c r="B47" s="195" t="s">
        <v>656</v>
      </c>
      <c r="D47" s="196" t="s">
        <v>657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workbookViewId="0">
      <selection activeCell="C16" sqref="C16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651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652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3443651.98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3443651.98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tabSelected="1" topLeftCell="A16" workbookViewId="0">
      <selection activeCell="B11" sqref="B11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651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652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2808942.22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110509.01000000001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40819.01</v>
      </c>
    </row>
    <row r="11" spans="1:3" x14ac:dyDescent="0.2">
      <c r="A11" s="154">
        <v>2.4</v>
      </c>
      <c r="B11" s="136" t="s">
        <v>294</v>
      </c>
      <c r="C11" s="147">
        <v>4690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65000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2698433.21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651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652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opLeftCell="A124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651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652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14603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-855.6</v>
      </c>
      <c r="D20" s="79">
        <v>-855.6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5357.09</v>
      </c>
      <c r="D21" s="79">
        <v>5357.09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5236</v>
      </c>
      <c r="D22" s="79">
        <v>5236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923700.35</v>
      </c>
      <c r="D60" s="79">
        <f t="shared" ref="D60:E60" si="0">SUM(D61:D68)</f>
        <v>0</v>
      </c>
      <c r="E60" s="79">
        <f t="shared" si="0"/>
        <v>-275619.10000000003</v>
      </c>
    </row>
    <row r="61" spans="1:9" x14ac:dyDescent="0.2">
      <c r="A61" s="77">
        <v>1241</v>
      </c>
      <c r="B61" s="75" t="s">
        <v>293</v>
      </c>
      <c r="C61" s="79">
        <v>224153.3</v>
      </c>
      <c r="D61" s="79">
        <v>0</v>
      </c>
      <c r="E61" s="79">
        <v>-46783.519999999997</v>
      </c>
    </row>
    <row r="62" spans="1:9" x14ac:dyDescent="0.2">
      <c r="A62" s="77">
        <v>1242</v>
      </c>
      <c r="B62" s="75" t="s">
        <v>294</v>
      </c>
      <c r="C62" s="79">
        <v>77912.7</v>
      </c>
      <c r="D62" s="79">
        <v>0</v>
      </c>
      <c r="E62" s="79">
        <v>-2119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596451</v>
      </c>
      <c r="D64" s="79">
        <v>0</v>
      </c>
      <c r="E64" s="79">
        <v>-224500</v>
      </c>
    </row>
    <row r="65" spans="1:9" x14ac:dyDescent="0.2">
      <c r="A65" s="77">
        <v>1245</v>
      </c>
      <c r="B65" s="75" t="s">
        <v>297</v>
      </c>
      <c r="C65" s="79">
        <v>1644.21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23539.14</v>
      </c>
      <c r="D66" s="79">
        <v>0</v>
      </c>
      <c r="E66" s="79">
        <v>-2216.58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221657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221657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24077.46</v>
      </c>
      <c r="D101" s="79">
        <f>SUM(D102:D110)</f>
        <v>24077.46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8781.39</v>
      </c>
      <c r="D103" s="79">
        <f t="shared" ref="D103:D110" si="1">C103</f>
        <v>8781.39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15296.07</v>
      </c>
      <c r="D108" s="79">
        <f t="shared" si="1"/>
        <v>15296.07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0</v>
      </c>
      <c r="D110" s="79">
        <f t="shared" si="1"/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topLeftCell="A23" zoomScaleNormal="100" workbookViewId="0">
      <selection activeCell="A96" sqref="A96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651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652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0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>
        <v>0</v>
      </c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0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f>SUM(C61:C64)</f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3443651.98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>
        <v>0</v>
      </c>
      <c r="D70" s="104"/>
      <c r="E70" s="104"/>
    </row>
    <row r="71" spans="1:5" x14ac:dyDescent="0.2">
      <c r="A71" s="164" t="s">
        <v>644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</f>
        <v>2698433.21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1963024.81</v>
      </c>
      <c r="D100" s="112">
        <f>C100/$C$99</f>
        <v>0.72746837043263346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833665.82000000007</v>
      </c>
      <c r="D101" s="112">
        <f t="shared" ref="D101:D164" si="0">C101/$C$99</f>
        <v>0.30894439666342532</v>
      </c>
      <c r="E101" s="111"/>
    </row>
    <row r="102" spans="1:5" x14ac:dyDescent="0.2">
      <c r="A102" s="109">
        <v>5111</v>
      </c>
      <c r="B102" s="106" t="s">
        <v>418</v>
      </c>
      <c r="C102" s="110">
        <v>616745.67000000004</v>
      </c>
      <c r="D102" s="112">
        <f t="shared" si="0"/>
        <v>0.22855695212852797</v>
      </c>
      <c r="E102" s="111"/>
    </row>
    <row r="103" spans="1:5" x14ac:dyDescent="0.2">
      <c r="A103" s="109">
        <v>5112</v>
      </c>
      <c r="B103" s="106" t="s">
        <v>419</v>
      </c>
      <c r="C103" s="110">
        <v>169251.38</v>
      </c>
      <c r="D103" s="112">
        <f t="shared" si="0"/>
        <v>6.2722093462524497E-2</v>
      </c>
      <c r="E103" s="111"/>
    </row>
    <row r="104" spans="1:5" x14ac:dyDescent="0.2">
      <c r="A104" s="109">
        <v>5113</v>
      </c>
      <c r="B104" s="106" t="s">
        <v>420</v>
      </c>
      <c r="C104" s="110">
        <v>23253.68</v>
      </c>
      <c r="D104" s="112">
        <f t="shared" si="0"/>
        <v>8.6174747308272268E-3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24415.09</v>
      </c>
      <c r="D106" s="112">
        <f t="shared" si="0"/>
        <v>9.047876341545618E-3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141885.94</v>
      </c>
      <c r="D108" s="112">
        <f t="shared" si="0"/>
        <v>5.2580860431968968E-2</v>
      </c>
      <c r="E108" s="111"/>
    </row>
    <row r="109" spans="1:5" x14ac:dyDescent="0.2">
      <c r="A109" s="109">
        <v>5121</v>
      </c>
      <c r="B109" s="106" t="s">
        <v>425</v>
      </c>
      <c r="C109" s="110">
        <v>47440.76</v>
      </c>
      <c r="D109" s="112">
        <f t="shared" si="0"/>
        <v>1.7580853891136332E-2</v>
      </c>
      <c r="E109" s="111"/>
    </row>
    <row r="110" spans="1:5" x14ac:dyDescent="0.2">
      <c r="A110" s="109">
        <v>5122</v>
      </c>
      <c r="B110" s="106" t="s">
        <v>426</v>
      </c>
      <c r="C110" s="110">
        <v>0</v>
      </c>
      <c r="D110" s="112">
        <f t="shared" si="0"/>
        <v>0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0</v>
      </c>
      <c r="D112" s="112">
        <f t="shared" si="0"/>
        <v>0</v>
      </c>
      <c r="E112" s="111"/>
    </row>
    <row r="113" spans="1:5" x14ac:dyDescent="0.2">
      <c r="A113" s="109">
        <v>5125</v>
      </c>
      <c r="B113" s="106" t="s">
        <v>429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5126</v>
      </c>
      <c r="B114" s="106" t="s">
        <v>430</v>
      </c>
      <c r="C114" s="110">
        <v>50399.77</v>
      </c>
      <c r="D114" s="112">
        <f t="shared" si="0"/>
        <v>1.8677419849869103E-2</v>
      </c>
      <c r="E114" s="111"/>
    </row>
    <row r="115" spans="1:5" x14ac:dyDescent="0.2">
      <c r="A115" s="109">
        <v>5127</v>
      </c>
      <c r="B115" s="106" t="s">
        <v>431</v>
      </c>
      <c r="C115" s="110">
        <v>44045.41</v>
      </c>
      <c r="D115" s="112">
        <f t="shared" si="0"/>
        <v>1.6322586690963533E-2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0</v>
      </c>
      <c r="D117" s="112">
        <f t="shared" si="0"/>
        <v>0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987473.04999999993</v>
      </c>
      <c r="D118" s="112">
        <f t="shared" si="0"/>
        <v>0.36594311333723911</v>
      </c>
      <c r="E118" s="111"/>
    </row>
    <row r="119" spans="1:5" x14ac:dyDescent="0.2">
      <c r="A119" s="109">
        <v>5131</v>
      </c>
      <c r="B119" s="106" t="s">
        <v>435</v>
      </c>
      <c r="C119" s="110">
        <v>26264.26</v>
      </c>
      <c r="D119" s="112">
        <f t="shared" si="0"/>
        <v>9.7331517795839744E-3</v>
      </c>
      <c r="E119" s="111"/>
    </row>
    <row r="120" spans="1:5" x14ac:dyDescent="0.2">
      <c r="A120" s="109">
        <v>5132</v>
      </c>
      <c r="B120" s="106" t="s">
        <v>436</v>
      </c>
      <c r="C120" s="110">
        <v>137036.92000000001</v>
      </c>
      <c r="D120" s="112">
        <f t="shared" si="0"/>
        <v>5.0783884326712693E-2</v>
      </c>
      <c r="E120" s="111"/>
    </row>
    <row r="121" spans="1:5" x14ac:dyDescent="0.2">
      <c r="A121" s="109">
        <v>5133</v>
      </c>
      <c r="B121" s="106" t="s">
        <v>437</v>
      </c>
      <c r="C121" s="110">
        <v>276908.28999999998</v>
      </c>
      <c r="D121" s="112">
        <f t="shared" si="0"/>
        <v>0.10261817449244927</v>
      </c>
      <c r="E121" s="111"/>
    </row>
    <row r="122" spans="1:5" x14ac:dyDescent="0.2">
      <c r="A122" s="109">
        <v>5134</v>
      </c>
      <c r="B122" s="106" t="s">
        <v>438</v>
      </c>
      <c r="C122" s="110">
        <v>8417.57</v>
      </c>
      <c r="D122" s="112">
        <f t="shared" si="0"/>
        <v>3.1194286998861833E-3</v>
      </c>
      <c r="E122" s="111"/>
    </row>
    <row r="123" spans="1:5" x14ac:dyDescent="0.2">
      <c r="A123" s="109">
        <v>5135</v>
      </c>
      <c r="B123" s="106" t="s">
        <v>439</v>
      </c>
      <c r="C123" s="110">
        <v>90347.48</v>
      </c>
      <c r="D123" s="112">
        <f t="shared" si="0"/>
        <v>3.3481458672086233E-2</v>
      </c>
      <c r="E123" s="111"/>
    </row>
    <row r="124" spans="1:5" x14ac:dyDescent="0.2">
      <c r="A124" s="109">
        <v>5136</v>
      </c>
      <c r="B124" s="106" t="s">
        <v>440</v>
      </c>
      <c r="C124" s="110">
        <v>332246.65999999997</v>
      </c>
      <c r="D124" s="112">
        <f t="shared" si="0"/>
        <v>0.12312576748934986</v>
      </c>
      <c r="E124" s="111"/>
    </row>
    <row r="125" spans="1:5" x14ac:dyDescent="0.2">
      <c r="A125" s="109">
        <v>5137</v>
      </c>
      <c r="B125" s="106" t="s">
        <v>441</v>
      </c>
      <c r="C125" s="110">
        <v>65638.47</v>
      </c>
      <c r="D125" s="112">
        <f t="shared" si="0"/>
        <v>2.4324659864381079E-2</v>
      </c>
      <c r="E125" s="111"/>
    </row>
    <row r="126" spans="1:5" x14ac:dyDescent="0.2">
      <c r="A126" s="109">
        <v>5138</v>
      </c>
      <c r="B126" s="106" t="s">
        <v>442</v>
      </c>
      <c r="C126" s="110">
        <v>32046.400000000001</v>
      </c>
      <c r="D126" s="112">
        <f t="shared" si="0"/>
        <v>1.1875928550404997E-2</v>
      </c>
      <c r="E126" s="111"/>
    </row>
    <row r="127" spans="1:5" x14ac:dyDescent="0.2">
      <c r="A127" s="109">
        <v>5139</v>
      </c>
      <c r="B127" s="106" t="s">
        <v>443</v>
      </c>
      <c r="C127" s="110">
        <v>18567</v>
      </c>
      <c r="D127" s="112">
        <f t="shared" si="0"/>
        <v>6.8806594623848404E-3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735408.4</v>
      </c>
      <c r="D128" s="112">
        <f t="shared" si="0"/>
        <v>0.27253162956736665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735408.4</v>
      </c>
      <c r="D138" s="112">
        <f t="shared" si="0"/>
        <v>0.27253162956736665</v>
      </c>
      <c r="E138" s="111"/>
    </row>
    <row r="139" spans="1:5" x14ac:dyDescent="0.2">
      <c r="A139" s="109">
        <v>5241</v>
      </c>
      <c r="B139" s="106" t="s">
        <v>453</v>
      </c>
      <c r="C139" s="110">
        <v>585408.4</v>
      </c>
      <c r="D139" s="112">
        <f t="shared" si="0"/>
        <v>0.21694381681583294</v>
      </c>
      <c r="E139" s="111"/>
    </row>
    <row r="140" spans="1:5" x14ac:dyDescent="0.2">
      <c r="A140" s="109">
        <v>5242</v>
      </c>
      <c r="B140" s="106" t="s">
        <v>454</v>
      </c>
      <c r="C140" s="110">
        <v>150000</v>
      </c>
      <c r="D140" s="112">
        <f t="shared" si="0"/>
        <v>5.5587812751533697E-2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651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652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61437.21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745218.77</v>
      </c>
    </row>
    <row r="15" spans="1:5" x14ac:dyDescent="0.2">
      <c r="A15" s="88">
        <v>3220</v>
      </c>
      <c r="B15" s="84" t="s">
        <v>529</v>
      </c>
      <c r="C15" s="89">
        <v>794635.85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651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652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883794.03</v>
      </c>
      <c r="D10" s="89">
        <v>286527.03999999998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883794.03</v>
      </c>
      <c r="D15" s="89">
        <f>SUM(D8:D14)</f>
        <v>286527.03999999998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923700.35</v>
      </c>
    </row>
    <row r="29" spans="1:5" x14ac:dyDescent="0.2">
      <c r="A29" s="88">
        <v>1241</v>
      </c>
      <c r="B29" s="84" t="s">
        <v>293</v>
      </c>
      <c r="C29" s="89">
        <v>224153.3</v>
      </c>
    </row>
    <row r="30" spans="1:5" x14ac:dyDescent="0.2">
      <c r="A30" s="88">
        <v>1242</v>
      </c>
      <c r="B30" s="84" t="s">
        <v>294</v>
      </c>
      <c r="C30" s="89">
        <v>77912.7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596451</v>
      </c>
    </row>
    <row r="33" spans="1:5" x14ac:dyDescent="0.2">
      <c r="A33" s="88">
        <v>1245</v>
      </c>
      <c r="B33" s="84" t="s">
        <v>297</v>
      </c>
      <c r="C33" s="89">
        <v>1644.21</v>
      </c>
    </row>
    <row r="34" spans="1:5" x14ac:dyDescent="0.2">
      <c r="A34" s="88">
        <v>1246</v>
      </c>
      <c r="B34" s="84" t="s">
        <v>298</v>
      </c>
      <c r="C34" s="89">
        <v>23539.14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221657</v>
      </c>
    </row>
    <row r="38" spans="1:5" x14ac:dyDescent="0.2">
      <c r="A38" s="88">
        <v>1251</v>
      </c>
      <c r="B38" s="84" t="s">
        <v>303</v>
      </c>
      <c r="C38" s="89">
        <v>221657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2019-07-25T21:53:06Z</cp:lastPrinted>
  <dcterms:created xsi:type="dcterms:W3CDTF">2012-12-11T20:36:24Z</dcterms:created>
  <dcterms:modified xsi:type="dcterms:W3CDTF">2019-07-25T21:55:44Z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