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\Desktop\Respaldo monica 27042018\MONICA\MONICA GENERAL\CUENTA PUBLICA 2019\2DO TRIMESTRE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62913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G6" i="1" l="1"/>
  <c r="F15" i="1"/>
  <c r="G16" i="1"/>
  <c r="G15" i="1" s="1"/>
  <c r="F6" i="1"/>
  <c r="F4" i="1" l="1"/>
  <c r="G4" i="1"/>
</calcChain>
</file>

<file path=xl/sharedStrings.xml><?xml version="1.0" encoding="utf-8"?>
<sst xmlns="http://schemas.openxmlformats.org/spreadsheetml/2006/main" count="31" uniqueCount="30">
  <si>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</si>
  <si>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</si>
  <si>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</si>
  <si>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</si>
  <si>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</si>
  <si>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</si>
  <si>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</si>
  <si>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</si>
  <si>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</si>
  <si>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</si>
  <si>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</si>
  <si>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</si>
  <si>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</si>
  <si>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</si>
  <si>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</si>
  <si>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</si>
  <si>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</si>
  <si>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</si>
  <si>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</si>
  <si>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</si>
  <si>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</si>
  <si>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</si>
  <si>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</si>
  <si>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</si>
  <si>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</si>
  <si>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</si>
  <si>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DE AGUA POTABLE Y ALCANTARILLADO SAN MIGUEL DE ALLENDE, GTO. 
ESTADO ANALÍTICO DEL ACTIVO
Del 1 de Enero al AL 30 DE JUNIO DEL 2019</t>
  </si>
  <si>
    <t>_________________________</t>
  </si>
  <si>
    <t>DIRECTORA ADMINISTRATIVA
LIC. MARIA EMILIA GEREZ RODRIGUEZ</t>
  </si>
  <si>
    <t>DIRECTOR GENERAL
ING. FRANCISCO JIMENEZ PALACIOS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</si>
</sst>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tabSelected="1" zoomScaleNormal="100" workbookViewId="0">
      <selection activeCell="C22" sqref="C22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5" t="s">
        <v>26</v>
      </c>
      <c r="B1" s="26"/>
      <c r="C1" s="26"/>
      <c r="D1" s="26"/>
      <c r="E1" s="26"/>
      <c r="F1" s="26"/>
      <c r="G1" s="27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499765352.76999992</v>
      </c>
      <c r="D4" s="13">
        <f>SUM(D6+D15)</f>
        <v>2940954604.5599999</v>
      </c>
      <c r="E4" s="13">
        <f>SUM(E6+E15)</f>
        <v>2861742442.7299995</v>
      </c>
      <c r="F4" s="13">
        <f>SUM(F6+F15)</f>
        <v>578977514.59999979</v>
      </c>
      <c r="G4" s="13">
        <f>SUM(G6+G15)</f>
        <v>79212161.829999804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158672111.55000001</v>
      </c>
      <c r="D6" s="13">
        <f>SUM(D7:D13)</f>
        <v>2917451513.21</v>
      </c>
      <c r="E6" s="13">
        <f>SUM(E7:E13)</f>
        <v>2860779359.7299995</v>
      </c>
      <c r="F6" s="13">
        <f>SUM(F7:F13)</f>
        <v>215344265.02999982</v>
      </c>
      <c r="G6" s="18">
        <f>SUM(G7:G13)</f>
        <v>56672153.47999981</v>
      </c>
    </row>
    <row r="7" spans="1:7" x14ac:dyDescent="0.2">
      <c r="A7" s="3">
        <v>1110</v>
      </c>
      <c r="B7" s="7" t="s">
        <v>9</v>
      </c>
      <c r="C7" s="18">
        <v>124771353.31</v>
      </c>
      <c r="D7" s="18">
        <v>1626206633.5799999</v>
      </c>
      <c r="E7" s="18">
        <v>1577955923.97</v>
      </c>
      <c r="F7" s="18">
        <f>C7+D7-E7</f>
        <v>173022062.91999984</v>
      </c>
      <c r="G7" s="18">
        <f t="shared" ref="G7:G13" si="0">F7-C7</f>
        <v>48250709.609999835</v>
      </c>
    </row>
    <row r="8" spans="1:7" x14ac:dyDescent="0.2">
      <c r="A8" s="3">
        <v>1120</v>
      </c>
      <c r="B8" s="7" t="s">
        <v>10</v>
      </c>
      <c r="C8" s="18">
        <v>28407686.07</v>
      </c>
      <c r="D8" s="18">
        <v>1276603093.5599999</v>
      </c>
      <c r="E8" s="18">
        <v>1271255132.5999999</v>
      </c>
      <c r="F8" s="18">
        <f t="shared" ref="F8:F13" si="1">C8+D8-E8</f>
        <v>33755647.029999971</v>
      </c>
      <c r="G8" s="18">
        <f t="shared" si="0"/>
        <v>5347960.9599999711</v>
      </c>
    </row>
    <row r="9" spans="1:7" x14ac:dyDescent="0.2">
      <c r="A9" s="3">
        <v>1130</v>
      </c>
      <c r="B9" s="7" t="s">
        <v>11</v>
      </c>
      <c r="C9" s="18">
        <v>2431527.9900000002</v>
      </c>
      <c r="D9" s="18">
        <v>14641786.07</v>
      </c>
      <c r="E9" s="18">
        <v>11568303.16</v>
      </c>
      <c r="F9" s="18">
        <f t="shared" si="1"/>
        <v>5505010.9000000022</v>
      </c>
      <c r="G9" s="18">
        <f t="shared" si="0"/>
        <v>3073482.910000002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3061544.18</v>
      </c>
      <c r="D11" s="18">
        <v>0</v>
      </c>
      <c r="E11" s="18">
        <v>0</v>
      </c>
      <c r="F11" s="18">
        <f t="shared" si="1"/>
        <v>3061544.18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341093241.21999991</v>
      </c>
      <c r="D15" s="13">
        <f>SUM(D16:D24)</f>
        <v>23503091.349999998</v>
      </c>
      <c r="E15" s="13">
        <f>SUM(E16:E24)</f>
        <v>963083</v>
      </c>
      <c r="F15" s="13">
        <f>SUM(F16:F24)</f>
        <v>363633249.56999993</v>
      </c>
      <c r="G15" s="13">
        <f>SUM(G16:G24)</f>
        <v>22540008.349999987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12936784.84</v>
      </c>
      <c r="D17" s="19">
        <v>0</v>
      </c>
      <c r="E17" s="19">
        <v>0</v>
      </c>
      <c r="F17" s="19">
        <f t="shared" ref="F17:F24" si="3">C17+D17-E17</f>
        <v>12936784.84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406890740.68000001</v>
      </c>
      <c r="D18" s="19">
        <v>16316567.369999999</v>
      </c>
      <c r="E18" s="19">
        <v>956229.55</v>
      </c>
      <c r="F18" s="19">
        <f t="shared" si="3"/>
        <v>422251078.5</v>
      </c>
      <c r="G18" s="19">
        <f t="shared" si="2"/>
        <v>15360337.819999993</v>
      </c>
    </row>
    <row r="19" spans="1:7" x14ac:dyDescent="0.2">
      <c r="A19" s="3">
        <v>1240</v>
      </c>
      <c r="B19" s="7" t="s">
        <v>18</v>
      </c>
      <c r="C19" s="18">
        <v>41481323.780000001</v>
      </c>
      <c r="D19" s="18">
        <v>6514089.8300000001</v>
      </c>
      <c r="E19" s="18">
        <v>6853.45</v>
      </c>
      <c r="F19" s="18">
        <f t="shared" si="3"/>
        <v>47988560.159999996</v>
      </c>
      <c r="G19" s="18">
        <f t="shared" si="2"/>
        <v>6507236.3799999952</v>
      </c>
    </row>
    <row r="20" spans="1:7" x14ac:dyDescent="0.2">
      <c r="A20" s="3">
        <v>1250</v>
      </c>
      <c r="B20" s="7" t="s">
        <v>19</v>
      </c>
      <c r="C20" s="18">
        <v>2833824.02</v>
      </c>
      <c r="D20" s="18">
        <v>0</v>
      </c>
      <c r="E20" s="18">
        <v>0</v>
      </c>
      <c r="F20" s="18">
        <f t="shared" si="3"/>
        <v>2833824.02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-134233452.47</v>
      </c>
      <c r="D21" s="18">
        <v>0</v>
      </c>
      <c r="E21" s="18">
        <v>0</v>
      </c>
      <c r="F21" s="18">
        <f t="shared" si="3"/>
        <v>-134233452.47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11184020.369999999</v>
      </c>
      <c r="D22" s="18">
        <v>672434.15</v>
      </c>
      <c r="E22" s="18">
        <v>0</v>
      </c>
      <c r="F22" s="18">
        <f t="shared" si="3"/>
        <v>11856454.52</v>
      </c>
      <c r="G22" s="18">
        <f t="shared" si="2"/>
        <v>672434.15000000037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8" t="s">
        <v>25</v>
      </c>
      <c r="C26" s="28"/>
      <c r="D26" s="28"/>
      <c r="E26" s="28"/>
      <c r="F26" s="28"/>
      <c r="G26" s="28"/>
    </row>
    <row r="28" spans="1:7" x14ac:dyDescent="0.2">
      <c r="B28" s="20" t="s">
        <v>27</v>
      </c>
      <c r="C28" s="21"/>
      <c r="D28" s="22"/>
      <c r="E28" s="21"/>
      <c r="F28" s="21" t="s">
        <v>27</v>
      </c>
      <c r="G28" s="22"/>
    </row>
    <row r="29" spans="1:7" ht="56.25" x14ac:dyDescent="0.2">
      <c r="B29" s="23" t="s">
        <v>28</v>
      </c>
      <c r="C29" s="21"/>
      <c r="D29" s="22"/>
      <c r="E29" s="24"/>
      <c r="F29" s="23" t="s">
        <v>29</v>
      </c>
      <c r="G29" s="22"/>
    </row>
  </sheetData>
  <sheetProtection formatCells="0" formatColumns="0" formatRows="0" autoFilter="0"/>
  <mergeCells count="2">
    <mergeCell ref="A1:G1"/>
    <mergeCell ref="B26:G26"/>
  </mergeCells>
  <pageMargins left="0.70866141732283472" right="0.70866141732283472" top="2.3228346456692917" bottom="0.74803149606299213" header="0.31496062992125984" footer="0.31496062992125984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dcmitype/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2019-07-29T17:35:23Z</cp:lastPrinted>
  <dcterms:created xsi:type="dcterms:W3CDTF">2014-02-09T04:04:15Z</dcterms:created>
  <dcterms:modified xsi:type="dcterms:W3CDTF">2019-07-29T17:36:18Z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