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A" sheetId="1" r:id="rId3"/>
  </sheets>
  <definedNames/>
  <calcPr/>
</workbook>
</file>

<file path=xl/sharedStrings.xml><?xml version="1.0" encoding="utf-8"?>
<sst xmlns="http://schemas.openxmlformats.org/spreadsheetml/2006/main" count="27" uniqueCount="27">
  <si>
    <t>INSTITUTO MUNICIPAL DE VIVIENDA DE SAN MIGUEL DE ALLENDE, GTO.
ESTADO ANALÍTICO DEL ACTIVO
Del 1 de Enero al  31 de Diciembre del  2018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</si>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</sst>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i/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shrinkToFit="0" vertical="center" wrapText="1"/>
    </xf>
    <xf borderId="6" fillId="2" fontId="1" numFmtId="4" xfId="0" applyAlignment="1" applyBorder="1" applyFont="1" applyNumberFormat="1">
      <alignment horizontal="center" shrinkToFit="0" vertical="center" wrapText="1"/>
    </xf>
    <xf borderId="7" fillId="0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vertical="top"/>
    </xf>
    <xf borderId="0" fillId="0" fontId="1" numFmtId="0" xfId="0" applyAlignment="1" applyFont="1">
      <alignment shrinkToFit="0" vertical="top" wrapText="1"/>
    </xf>
    <xf borderId="11" fillId="0" fontId="1" numFmtId="4" xfId="0" applyAlignment="1" applyBorder="1" applyFont="1" applyNumberFormat="1">
      <alignment shrinkToFit="0" vertical="top" wrapText="1"/>
    </xf>
    <xf borderId="11" fillId="0" fontId="3" numFmtId="4" xfId="0" applyAlignment="1" applyBorder="1" applyFont="1" applyNumberFormat="1">
      <alignment shrinkToFit="0" vertical="top" wrapText="1"/>
    </xf>
    <xf borderId="10" fillId="0" fontId="3" numFmtId="0" xfId="0" applyAlignment="1" applyBorder="1" applyFont="1">
      <alignment horizontal="center" vertical="top"/>
    </xf>
    <xf borderId="0" fillId="0" fontId="4" numFmtId="0" xfId="0" applyAlignment="1" applyFont="1">
      <alignment shrinkToFit="0" vertical="top" wrapText="1"/>
    </xf>
    <xf borderId="0" fillId="0" fontId="3" numFmtId="0" xfId="0" applyAlignment="1" applyFont="1">
      <alignment horizontal="left" shrinkToFit="0" vertical="top" wrapText="1"/>
    </xf>
    <xf borderId="11" fillId="0" fontId="3" numFmtId="4" xfId="0" applyAlignment="1" applyBorder="1" applyFont="1" applyNumberFormat="1">
      <alignment shrinkToFit="0" wrapText="1"/>
    </xf>
    <xf borderId="12" fillId="0" fontId="0" numFmtId="0" xfId="0" applyBorder="1" applyFont="1"/>
    <xf borderId="13" fillId="0" fontId="0" numFmtId="0" xfId="0" applyBorder="1" applyFont="1"/>
    <xf borderId="14" fillId="0" fontId="0" numFmtId="0" xfId="0" applyBorder="1" applyFont="1"/>
    <xf borderId="8" fillId="0" fontId="0" numFmtId="0" xfId="0" applyAlignment="1" applyBorder="1" applyFont="1">
      <alignment horizontal="left" vertical="center"/>
    </xf>
    <xf borderId="8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1.0"/>
    <col customWidth="1" min="2" max="2" width="70.83"/>
    <col customWidth="1" min="3" max="3" width="18.83"/>
    <col customWidth="1" min="4" max="4" width="17.83"/>
    <col customWidth="1" min="5" max="7" width="18.83"/>
    <col customWidth="1" min="8" max="26" width="10.83"/>
  </cols>
  <sheetData>
    <row r="1" ht="39.7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8"/>
      <c r="B3" s="9"/>
      <c r="C3" s="10"/>
      <c r="D3" s="10"/>
      <c r="E3" s="10"/>
      <c r="F3" s="10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1.25" customHeight="1">
      <c r="A4" s="11" t="s">
        <v>7</v>
      </c>
      <c r="B4" s="12"/>
      <c r="C4" s="13">
        <f t="shared" ref="C4:G4" si="1">SUM(C6+C15)</f>
        <v>77005906.89</v>
      </c>
      <c r="D4" s="13">
        <f t="shared" si="1"/>
        <v>18457830.15</v>
      </c>
      <c r="E4" s="13">
        <f t="shared" si="1"/>
        <v>20653789.64</v>
      </c>
      <c r="F4" s="13">
        <f t="shared" si="1"/>
        <v>74809947.4</v>
      </c>
      <c r="G4" s="13">
        <f t="shared" si="1"/>
        <v>-2195959.49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11"/>
      <c r="B5" s="12"/>
      <c r="C5" s="14"/>
      <c r="D5" s="14"/>
      <c r="E5" s="14"/>
      <c r="F5" s="14"/>
      <c r="G5" s="1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15">
        <v>1100.0</v>
      </c>
      <c r="B6" s="16" t="s">
        <v>8</v>
      </c>
      <c r="C6" s="13">
        <f t="shared" ref="C6:G6" si="2">SUM(C7:C13)</f>
        <v>15109158.25</v>
      </c>
      <c r="D6" s="13">
        <f t="shared" si="2"/>
        <v>16136564.13</v>
      </c>
      <c r="E6" s="13">
        <f t="shared" si="2"/>
        <v>19025218.48</v>
      </c>
      <c r="F6" s="13">
        <f t="shared" si="2"/>
        <v>12220503.9</v>
      </c>
      <c r="G6" s="14">
        <f t="shared" si="2"/>
        <v>-2888654.35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15">
        <v>1110.0</v>
      </c>
      <c r="B7" s="17" t="s">
        <v>9</v>
      </c>
      <c r="C7" s="14">
        <v>6572750.63</v>
      </c>
      <c r="D7" s="14">
        <v>1.270320728E7</v>
      </c>
      <c r="E7" s="14">
        <v>1.494723515E7</v>
      </c>
      <c r="F7" s="14">
        <f t="shared" ref="F7:F13" si="3">C7+D7-E7</f>
        <v>4328722.76</v>
      </c>
      <c r="G7" s="14">
        <f t="shared" ref="G7:G13" si="4">F7-C7</f>
        <v>-2244027.87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15">
        <v>1120.0</v>
      </c>
      <c r="B8" s="17" t="s">
        <v>10</v>
      </c>
      <c r="C8" s="14">
        <v>8536407.62</v>
      </c>
      <c r="D8" s="14">
        <v>3433356.85</v>
      </c>
      <c r="E8" s="14">
        <v>4077983.33</v>
      </c>
      <c r="F8" s="14">
        <f t="shared" si="3"/>
        <v>7891781.14</v>
      </c>
      <c r="G8" s="14">
        <f t="shared" si="4"/>
        <v>-644626.48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15">
        <v>1130.0</v>
      </c>
      <c r="B9" s="17" t="s">
        <v>11</v>
      </c>
      <c r="C9" s="14">
        <v>0.0</v>
      </c>
      <c r="D9" s="14">
        <v>0.0</v>
      </c>
      <c r="E9" s="14">
        <v>0.0</v>
      </c>
      <c r="F9" s="14">
        <f t="shared" si="3"/>
        <v>0</v>
      </c>
      <c r="G9" s="14">
        <f t="shared" si="4"/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15">
        <v>1140.0</v>
      </c>
      <c r="B10" s="17" t="s">
        <v>12</v>
      </c>
      <c r="C10" s="14">
        <v>0.0</v>
      </c>
      <c r="D10" s="14">
        <v>0.0</v>
      </c>
      <c r="E10" s="14">
        <v>0.0</v>
      </c>
      <c r="F10" s="14">
        <f t="shared" si="3"/>
        <v>0</v>
      </c>
      <c r="G10" s="14">
        <f t="shared" si="4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15">
        <v>1150.0</v>
      </c>
      <c r="B11" s="17" t="s">
        <v>13</v>
      </c>
      <c r="C11" s="14">
        <v>0.0</v>
      </c>
      <c r="D11" s="14">
        <v>0.0</v>
      </c>
      <c r="E11" s="14">
        <v>0.0</v>
      </c>
      <c r="F11" s="14">
        <f t="shared" si="3"/>
        <v>0</v>
      </c>
      <c r="G11" s="14">
        <f t="shared" si="4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15">
        <v>1160.0</v>
      </c>
      <c r="B12" s="17" t="s">
        <v>14</v>
      </c>
      <c r="C12" s="14">
        <v>0.0</v>
      </c>
      <c r="D12" s="14">
        <v>0.0</v>
      </c>
      <c r="E12" s="14">
        <v>0.0</v>
      </c>
      <c r="F12" s="14">
        <f t="shared" si="3"/>
        <v>0</v>
      </c>
      <c r="G12" s="14">
        <f t="shared" si="4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5">
        <v>1190.0</v>
      </c>
      <c r="B13" s="17" t="s">
        <v>15</v>
      </c>
      <c r="C13" s="14">
        <v>0.0</v>
      </c>
      <c r="D13" s="14">
        <v>0.0</v>
      </c>
      <c r="E13" s="14">
        <v>0.0</v>
      </c>
      <c r="F13" s="14">
        <f t="shared" si="3"/>
        <v>0</v>
      </c>
      <c r="G13" s="14">
        <f t="shared" si="4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15"/>
      <c r="B14" s="17"/>
      <c r="C14" s="13"/>
      <c r="D14" s="13"/>
      <c r="E14" s="13"/>
      <c r="F14" s="13"/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15">
        <v>1200.0</v>
      </c>
      <c r="B15" s="16" t="s">
        <v>16</v>
      </c>
      <c r="C15" s="13">
        <f t="shared" ref="C15:G15" si="5">SUM(C16:C24)</f>
        <v>61896748.64</v>
      </c>
      <c r="D15" s="13">
        <f t="shared" si="5"/>
        <v>2321266.02</v>
      </c>
      <c r="E15" s="13">
        <f t="shared" si="5"/>
        <v>1628571.16</v>
      </c>
      <c r="F15" s="13">
        <f t="shared" si="5"/>
        <v>62589443.5</v>
      </c>
      <c r="G15" s="13">
        <f t="shared" si="5"/>
        <v>692694.86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5">
        <v>1210.0</v>
      </c>
      <c r="B16" s="17" t="s">
        <v>17</v>
      </c>
      <c r="C16" s="14">
        <v>0.0</v>
      </c>
      <c r="D16" s="14">
        <v>0.0</v>
      </c>
      <c r="E16" s="14">
        <v>0.0</v>
      </c>
      <c r="F16" s="14">
        <f t="shared" ref="F16:F24" si="6">C16+D16-E16</f>
        <v>0</v>
      </c>
      <c r="G16" s="14">
        <f t="shared" ref="G16:G24" si="7">F16-C16</f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15">
        <v>1220.0</v>
      </c>
      <c r="B17" s="17" t="s">
        <v>18</v>
      </c>
      <c r="C17" s="18">
        <v>771299.92</v>
      </c>
      <c r="D17" s="18">
        <v>2032339.44</v>
      </c>
      <c r="E17" s="18">
        <v>1084952.55</v>
      </c>
      <c r="F17" s="18">
        <f t="shared" si="6"/>
        <v>1718686.81</v>
      </c>
      <c r="G17" s="18">
        <f t="shared" si="7"/>
        <v>947386.89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15">
        <v>1230.0</v>
      </c>
      <c r="B18" s="17" t="s">
        <v>19</v>
      </c>
      <c r="C18" s="18">
        <v>6.101092154E7</v>
      </c>
      <c r="D18" s="18">
        <v>288926.58</v>
      </c>
      <c r="E18" s="18">
        <v>358676.58</v>
      </c>
      <c r="F18" s="18">
        <f t="shared" si="6"/>
        <v>60941171.54</v>
      </c>
      <c r="G18" s="18">
        <f t="shared" si="7"/>
        <v>-69750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15">
        <v>1240.0</v>
      </c>
      <c r="B19" s="17" t="s">
        <v>20</v>
      </c>
      <c r="C19" s="14">
        <v>1303027.19</v>
      </c>
      <c r="D19" s="14">
        <v>0.0</v>
      </c>
      <c r="E19" s="14">
        <v>37805.27</v>
      </c>
      <c r="F19" s="14">
        <f t="shared" si="6"/>
        <v>1265221.92</v>
      </c>
      <c r="G19" s="14">
        <f t="shared" si="7"/>
        <v>-37805.27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15">
        <v>1250.0</v>
      </c>
      <c r="B20" s="17" t="s">
        <v>21</v>
      </c>
      <c r="C20" s="14">
        <v>11427.16</v>
      </c>
      <c r="D20" s="14">
        <v>0.0</v>
      </c>
      <c r="E20" s="14">
        <v>0.0</v>
      </c>
      <c r="F20" s="14">
        <f t="shared" si="6"/>
        <v>11427.16</v>
      </c>
      <c r="G20" s="14">
        <f t="shared" si="7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15">
        <v>1260.0</v>
      </c>
      <c r="B21" s="17" t="s">
        <v>22</v>
      </c>
      <c r="C21" s="14">
        <v>-1199927.17</v>
      </c>
      <c r="D21" s="14">
        <v>0.0</v>
      </c>
      <c r="E21" s="14">
        <v>147136.76</v>
      </c>
      <c r="F21" s="14">
        <f t="shared" si="6"/>
        <v>-1347063.93</v>
      </c>
      <c r="G21" s="14">
        <f t="shared" si="7"/>
        <v>-147136.76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15">
        <v>1270.0</v>
      </c>
      <c r="B22" s="17" t="s">
        <v>23</v>
      </c>
      <c r="C22" s="14">
        <v>0.0</v>
      </c>
      <c r="D22" s="14">
        <v>0.0</v>
      </c>
      <c r="E22" s="14">
        <v>0.0</v>
      </c>
      <c r="F22" s="14">
        <f t="shared" si="6"/>
        <v>0</v>
      </c>
      <c r="G22" s="14">
        <f t="shared" si="7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15">
        <v>1280.0</v>
      </c>
      <c r="B23" s="17" t="s">
        <v>24</v>
      </c>
      <c r="C23" s="14">
        <v>0.0</v>
      </c>
      <c r="D23" s="14">
        <v>0.0</v>
      </c>
      <c r="E23" s="14">
        <v>0.0</v>
      </c>
      <c r="F23" s="14">
        <f t="shared" si="6"/>
        <v>0</v>
      </c>
      <c r="G23" s="14">
        <f t="shared" si="7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15">
        <v>1290.0</v>
      </c>
      <c r="B24" s="17" t="s">
        <v>25</v>
      </c>
      <c r="C24" s="14">
        <v>0.0</v>
      </c>
      <c r="D24" s="14">
        <v>0.0</v>
      </c>
      <c r="E24" s="14">
        <v>0.0</v>
      </c>
      <c r="F24" s="14">
        <f t="shared" si="6"/>
        <v>0</v>
      </c>
      <c r="G24" s="14">
        <f t="shared" si="7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19"/>
      <c r="B25" s="20"/>
      <c r="C25" s="21"/>
      <c r="D25" s="21"/>
      <c r="E25" s="21"/>
      <c r="F25" s="21"/>
      <c r="G25" s="2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4"/>
      <c r="B26" s="22" t="s">
        <v>26</v>
      </c>
      <c r="C26" s="23"/>
      <c r="D26" s="23"/>
      <c r="E26" s="23"/>
      <c r="F26" s="23"/>
      <c r="G26" s="2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G1"/>
    <mergeCell ref="B26:G26"/>
  </mergeCells>
  <printOptions/>
  <pageMargins bottom="0.75" footer="0.0" header="0.0" left="0.7" right="0.7" top="0.75"/>
  <pageSetup paperSize="9" scale="60" orientation="portrait"/>
  <drawing r:id="rId1"/>
</worksheet>
</file>