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Hoja1" sheetId="1" r:id="rId3"/>
    <sheet state="visible" name="Formato 1" sheetId="2" r:id="rId4"/>
    <sheet state="visible" name="Formato 2" sheetId="3" r:id="rId5"/>
    <sheet state="visible" name="Formato 3" sheetId="4" r:id="rId6"/>
    <sheet state="visible" name="Formato 4" sheetId="5" r:id="rId7"/>
    <sheet state="visible" name="Formato 5" sheetId="6" r:id="rId8"/>
    <sheet state="visible" name="Formato 6 a)" sheetId="7" r:id="rId9"/>
    <sheet state="visible" name="Formato 6 b)" sheetId="8" r:id="rId10"/>
    <sheet state="visible" name="Formato 6 c)" sheetId="9" r:id="rId11"/>
    <sheet state="visible" name="Formato 6 d)" sheetId="10" r:id="rId12"/>
    <sheet state="visible" name="Formato 7 a)" sheetId="11" r:id="rId13"/>
    <sheet state="visible" name="Formato 7 b)" sheetId="12" r:id="rId14"/>
    <sheet state="visible" name="Formato 7 c)" sheetId="13" r:id="rId15"/>
    <sheet state="visible" name="Formato 7 d)" sheetId="14" r:id="rId16"/>
    <sheet state="visible" name="Formato 8" sheetId="15" r:id="rId17"/>
  </sheets>
  <definedNames/>
  <calcPr/>
</workbook>
</file>

<file path=xl/sharedStrings.xml><?xml version="1.0" encoding="utf-8"?>
<sst xmlns="http://schemas.openxmlformats.org/spreadsheetml/2006/main" count="986" uniqueCount="742">
  <si>
    <t>SISTEMA DE AGUA POTABLE Y ALCANTARILLADO SAN MIGUEL DE ALLENDE, GTO. 
Estado de Situación Financiera Detallado - LDF
al 30 de Junio de 2018 y al 31 de Diciembre de 2017
PESOS</t>
  </si>
  <si>
    <t>SISTEMA DE AGUA POTABLE Y ALCANTARILLADO SAN MIGUEL DE ALLENDE, GTO. 
Informe Analítico de la Deuda Pública y Otros Pasivos - LDF
al 30 de Junio de 2017 y al 31 de Diciembre de 2017
PESOS</t>
  </si>
  <si>
    <t>Concepto (c)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</si>
  <si>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</si>
  <si>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</si>
  <si>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</si>
  <si>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</si>
  <si>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</si>
  <si>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</si>
  <si>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</si>
  <si>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</si>
  <si>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</si>
  <si>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ACTIVO</t>
  </si>
  <si>
    <t>PASIVO</t>
  </si>
  <si>
    <t>A. Corto Plazo (A=a1+a2+a3)</t>
  </si>
  <si>
    <t>Activo Circulante</t>
  </si>
  <si>
    <t>Pasivo Circulante</t>
  </si>
  <si>
    <t>a. Efectivo y Equivalentes (a=a1+a2+a3+a4+a5+a6+a7)</t>
  </si>
  <si>
    <t>a1) Instituciones de Crédito</t>
  </si>
  <si>
    <t>a2) Títulos y Valores</t>
  </si>
  <si>
    <t>a. Cuentas por Pagar a Corto Plazo (a=a1+a2+a3+a4+a5+a6+a7+a8+a9)</t>
  </si>
  <si>
    <t>a3) Arrendamientos Financieros</t>
  </si>
  <si>
    <t>B. Largo Plazo (B=b1+b2+b3)</t>
  </si>
  <si>
    <t>a1) Efectivo</t>
  </si>
  <si>
    <t>a1) Servicios Personales por Pagar a Corto Plazo</t>
  </si>
  <si>
    <t>b1) Instituciones de Crédito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</si>
  <si>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</si>
  <si>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</si>
  <si>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</si>
  <si>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</si>
  <si>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b2) Títulos y Valores</t>
  </si>
  <si>
    <t>a4) Inversiones Temporales (Hasta 3 meses)</t>
  </si>
  <si>
    <t>a4) Participaciones y Aportaciones por Pagar a Corto Plazo</t>
  </si>
  <si>
    <t>a5) Fondos con Afectación Específica</t>
  </si>
  <si>
    <t>b3) Arrendamientos Financieros</t>
  </si>
  <si>
    <t>a5) Transferencias Otorgadas por Pagar a Corto Plazo</t>
  </si>
  <si>
    <t>a6) Depósitos de Fondos de Terceros en Garantía y/o Administración</t>
  </si>
  <si>
    <t xml:space="preserve">2. Otros Pasivos 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</si>
  <si>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</si>
  <si>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</si>
  <si>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</si>
  <si>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</si>
  <si>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3. Total de la Deuda Pública y Otros Pasivos (3=1+2)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</si>
  <si>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</si>
  <si>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</si>
  <si>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</si>
  <si>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</si>
  <si>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</si>
  <si>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</si>
  <si>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</si>
  <si>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</si>
  <si>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</si>
  <si>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</si>
  <si>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</si>
  <si>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</si>
  <si>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</si>
  <si>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</si>
  <si>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</si>
  <si>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</si>
  <si>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</si>
  <si>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</si>
  <si>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</si>
  <si>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</si>
  <si>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</si>
  <si>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</si>
  <si>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</si>
  <si>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</si>
  <si>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</si>
  <si>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</si>
  <si>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</si>
  <si>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</si>
  <si>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</si>
  <si>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</si>
  <si>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</si>
  <si>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</si>
  <si>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</si>
  <si>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</si>
  <si>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</si>
  <si>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</si>
  <si>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</si>
  <si>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</si>
  <si>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</si>
  <si>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</si>
  <si>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</si>
  <si>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</si>
  <si>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</si>
  <si>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</si>
  <si>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</si>
  <si>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</si>
  <si>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</si>
  <si>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</si>
  <si>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</si>
  <si>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</si>
  <si>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</si>
  <si>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</si>
  <si>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</si>
  <si>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</si>
  <si>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</si>
  <si>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</si>
  <si>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</si>
  <si>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r>
      <t xml:space="preserve">4. Deuda Contingente </t>
    </r>
    <r>
      <rPr>
        <rFont val="Arial"/>
        <b/>
        <color rgb="FF000000"/>
        <sz val="8.0"/>
        <vertAlign val="superscript"/>
      </rPr>
      <t>1</t>
    </r>
    <r>
      <rPr>
        <rFont val="Arial"/>
        <b/>
        <color rgb="FF000000"/>
        <sz val="8.0"/>
      </rPr>
      <t xml:space="preserve"> (informativo)</t>
    </r>
  </si>
  <si>
    <t>IA. Total de Activos Circulantes (IA = a + b + c + d + e + f + g)</t>
  </si>
  <si>
    <t>A. Deuda Contingente 1</t>
  </si>
  <si>
    <t>B. Deuda Contingente 2</t>
  </si>
  <si>
    <t>IIA. Total de Pasivos Circulantes (IIA = a + b + c + d + e + f + g + h)</t>
  </si>
  <si>
    <t>C. Deuda Contingente XX</t>
  </si>
  <si>
    <r>
      <t xml:space="preserve">5. Valor de Instrumentos Bono Cupón Cero </t>
    </r>
    <r>
      <rPr>
        <rFont val="Arial"/>
        <b/>
        <color rgb="FF000000"/>
        <sz val="8.0"/>
        <vertAlign val="superscript"/>
      </rPr>
      <t>2</t>
    </r>
    <r>
      <rPr>
        <rFont val="Arial"/>
        <b/>
        <color rgb="FF000000"/>
        <sz val="8.0"/>
      </rPr>
      <t xml:space="preserve"> (Informativo)</t>
    </r>
  </si>
  <si>
    <t>A. Instrumento Bono Cupón Cero 1</t>
  </si>
  <si>
    <t>B. Instrumento Bono Cupón Cero 2</t>
  </si>
  <si>
    <t>C. Instrumento Bono Cupón Cero XX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</si>
  <si>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</si>
  <si>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</si>
  <si>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</si>
  <si>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</si>
  <si>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</si>
  <si>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</si>
  <si>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</si>
  <si>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</si>
  <si>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</si>
  <si>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</si>
  <si>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>Obligaciones a Corto Plazo (k)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</si>
  <si>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</si>
  <si>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</si>
  <si>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</si>
  <si>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</si>
  <si>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</si>
  <si>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</si>
  <si>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</si>
  <si>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Monto</t>
  </si>
  <si>
    <t>i. Otros Activos no Circulantes</t>
  </si>
  <si>
    <t>Plazo</t>
  </si>
  <si>
    <t>Tasa de Interés</t>
  </si>
  <si>
    <t>Comisiones y Costos Relacionados (o)</t>
  </si>
  <si>
    <t>II. Total del Pasivo (II = IIA + IIB)</t>
  </si>
  <si>
    <t>Tasa Efectiva</t>
  </si>
  <si>
    <t>IB. Total de Activos No Circulantes (IB = a + b + c + d + e + f + g + h + i)</t>
  </si>
  <si>
    <t>Contratado (l)</t>
  </si>
  <si>
    <t>Pactado</t>
  </si>
  <si>
    <t>(n)</t>
  </si>
  <si>
    <t>(p)</t>
  </si>
  <si>
    <t>HACIENDA PÚBLICA/PATRIMONIO</t>
  </si>
  <si>
    <t>(m)</t>
  </si>
  <si>
    <t>I. Total del Activo (I = IA + IB)</t>
  </si>
  <si>
    <t>6. Obligaciones a Corto Plazo (Informativo)</t>
  </si>
  <si>
    <t>IIIA. Hacienda Pública/Patrimonio Contribuido (IIIA = a + b + c)</t>
  </si>
  <si>
    <t>A. Crédito 1</t>
  </si>
  <si>
    <t>a. Aportaciones</t>
  </si>
  <si>
    <t>B. Crédito 2</t>
  </si>
  <si>
    <t>b. Donaciones de Capital</t>
  </si>
  <si>
    <t>C. Crédito XX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</si>
  <si>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</si>
  <si>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</si>
  <si>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</si>
  <si>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</si>
  <si>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</si>
  <si>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</si>
  <si>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Bajo protesta de decir verdad declaramos que los Estados Financieros y sus notas, son razonablemente correctos y son responsabilidad del emisor.</t>
  </si>
  <si>
    <t>e. Rectificaciones de Resultados de Ejercicios Anteriores</t>
  </si>
  <si>
    <t>_________________________</t>
  </si>
  <si>
    <t>IIIC. Exceso o Insuficiencia en la Actualización de la Hacienda Pública/Patrimonio (IIIC = a + b)</t>
  </si>
  <si>
    <t>DIRECTORA ADMINISTRATIVA
C. AMERICA MARGARITA BUSTAMANTE CANO</t>
  </si>
  <si>
    <t>DIRECTOR GENERAL
ING. JUAN ANTONIO JARAMILLO VILLALOBOS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</si>
  <si>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</si>
  <si>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</si>
  <si>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</si>
  <si>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</si>
  <si>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SISTEMA DE AGUA POTABLE Y ALCANTARILLADO SAN MIGUEL DE ALLENDE, GTO. 
Informe Analítico de Obligaciones Diferentes de Financiamientos # LDF
al 30 de Junio de 2018 y al 31 de Diciembre de 2017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</si>
  <si>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</si>
  <si>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</si>
  <si>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</si>
  <si>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</si>
  <si>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</si>
  <si>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</si>
  <si>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</si>
  <si>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</si>
  <si>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</si>
  <si>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</si>
  <si>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</si>
  <si>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</si>
  <si>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</si>
  <si>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</si>
  <si>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</si>
  <si>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</si>
  <si>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</si>
  <si>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</si>
  <si>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</si>
  <si>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</si>
  <si>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</si>
  <si>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</si>
  <si>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SISTEMA DE AGUA POTABLE Y ALCANTARILLADO SAN MIGUEL DE ALLENDE, GTO. 
Balance Presupuestario - LDF
al 30 de Junio de 2018
PESOS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</si>
  <si>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</si>
  <si>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</si>
  <si>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</si>
  <si>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</si>
  <si>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</si>
  <si>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</si>
  <si>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</si>
  <si>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rFont val="Arial"/>
        <b/>
        <color rgb="FF000000"/>
        <sz val="8.0"/>
        <vertAlign val="superscript"/>
      </rPr>
      <t>1</t>
    </r>
    <r>
      <rPr>
        <rFont val="Arial"/>
        <b/>
        <color rgb="FF000000"/>
        <sz val="8.0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</si>
  <si>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</si>
  <si>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</si>
  <si>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</si>
  <si>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</si>
  <si>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</si>
  <si>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</si>
  <si>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</si>
  <si>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</si>
  <si>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</si>
  <si>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</si>
  <si>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</si>
  <si>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</si>
  <si>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</si>
  <si>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</si>
  <si>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</si>
  <si>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</si>
  <si>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</si>
  <si>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</si>
  <si>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</si>
  <si>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</si>
  <si>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</si>
  <si>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</si>
  <si>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</si>
  <si>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</si>
  <si>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</si>
  <si>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</si>
  <si>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</si>
  <si>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</si>
  <si>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</si>
  <si>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</si>
  <si>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</si>
  <si>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</si>
  <si>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SISTEMA DE AGUA POTABLE Y ALCANTARILLADO SAN MIGUEL DE ALLENDE, GTO. 
Estado Analítico de Ingresos Detallado - LDF
al 30 de Junio de 2018
PESOS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</si>
  <si>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</si>
  <si>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</si>
  <si>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</si>
  <si>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</si>
  <si>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</si>
  <si>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</si>
  <si>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</si>
  <si>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</si>
  <si>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</si>
  <si>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</si>
  <si>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</si>
  <si>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</si>
  <si>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</si>
  <si>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</si>
  <si>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</si>
  <si>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</si>
  <si>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</si>
  <si>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</si>
  <si>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</si>
  <si>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</si>
  <si>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</si>
  <si>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</si>
  <si>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</si>
  <si>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</si>
  <si>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</si>
  <si>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</si>
  <si>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</si>
  <si>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</si>
  <si>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</si>
  <si>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</si>
  <si>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</si>
  <si>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</si>
  <si>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</si>
  <si>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</si>
  <si>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</si>
  <si>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</si>
  <si>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</si>
  <si>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</si>
  <si>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</si>
  <si>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</si>
  <si>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</si>
  <si>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</si>
  <si>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</si>
  <si>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</si>
  <si>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</si>
  <si>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</si>
  <si>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</si>
  <si>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</si>
  <si>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</si>
  <si>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</si>
  <si>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</si>
  <si>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</si>
  <si>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</si>
  <si>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</si>
  <si>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</si>
  <si>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</si>
  <si>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</si>
  <si>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</si>
  <si>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</si>
  <si>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</si>
  <si>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</si>
  <si>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</si>
  <si>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</si>
  <si>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</si>
  <si>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</si>
  <si>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</si>
  <si>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</si>
  <si>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</si>
  <si>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SISTEMA DE AGUA POTABLE Y ALCANTARILLADO SAN MIGUEL DE ALLENDE, GTO. 
Clasificación por Objeto del Gasto (Capítulo y Concepto)
al 30 de Junio de 2018
PESOS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</si>
  <si>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</si>
  <si>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</si>
  <si>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</si>
  <si>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</si>
  <si>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</si>
  <si>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</si>
  <si>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</si>
  <si>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</si>
  <si>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</si>
  <si>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</si>
  <si>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</si>
  <si>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</si>
  <si>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</si>
  <si>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</si>
  <si>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</si>
  <si>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</si>
  <si>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</si>
  <si>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</si>
  <si>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</si>
  <si>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</si>
  <si>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</si>
  <si>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</si>
  <si>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</si>
  <si>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</si>
  <si>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</si>
  <si>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</si>
  <si>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</si>
  <si>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</si>
  <si>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</si>
  <si>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</si>
  <si>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</si>
  <si>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</si>
  <si>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</si>
  <si>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</si>
  <si>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</si>
  <si>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</si>
  <si>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</si>
  <si>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</si>
  <si>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</si>
  <si>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</si>
  <si>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SISTEMA DE AGUA POTABLE Y ALCANTARILLADO SAN MIGUEL DE ALLENDE, GTO. 
Estado Analítico del Ejercicio del Presupuesto de Egresos Detallado - LDF
Clasificación Administrativa
al 30 de Junio de 2018
PESOS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</si>
  <si>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</si>
  <si>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</si>
  <si>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</si>
  <si>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</si>
  <si>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</si>
  <si>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</si>
  <si>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</si>
  <si>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</si>
  <si>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</si>
  <si>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</si>
  <si>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</si>
  <si>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</si>
  <si>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</si>
  <si>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</si>
  <si>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Subejercicio ( e)</t>
  </si>
  <si>
    <t>37N</t>
  </si>
  <si>
    <t>c7) Servicios de Traslado y Viáticos</t>
  </si>
  <si>
    <t>I. Gasto No Etiquetado</t>
  </si>
  <si>
    <t>38N</t>
  </si>
  <si>
    <t>c8) Servicios Oficiales</t>
  </si>
  <si>
    <t>39N</t>
  </si>
  <si>
    <t>c9) Otros Servicios Generales</t>
  </si>
  <si>
    <t>(I=A+B+C+D+E+F+G+H)</t>
  </si>
  <si>
    <t>D. Transferencias, Asignaciones, Subsidios y Otras Ayudas (D=d1+d2+d3+d4+d5+d6+d7+d8+d9)</t>
  </si>
  <si>
    <t>41N</t>
  </si>
  <si>
    <t>d1) Transferencias Internas y Asignaciones al Sector Público</t>
  </si>
  <si>
    <t>C. Dependencia o Unidad Administrativa 3</t>
  </si>
  <si>
    <t>42N</t>
  </si>
  <si>
    <t>D. Dependencia o Unidad Administrativa 4</t>
  </si>
  <si>
    <t>d2) Transferencias al Resto del Sector Público</t>
  </si>
  <si>
    <t>E. Dependencia o Unidad Administrativa 5</t>
  </si>
  <si>
    <t>F. Dependencia o Unidad Administrativa 6</t>
  </si>
  <si>
    <t>43N</t>
  </si>
  <si>
    <t>d3) Subsidios y Subvenciones</t>
  </si>
  <si>
    <t>G. Dependencia o Unidad Administrativa 7</t>
  </si>
  <si>
    <t>44N</t>
  </si>
  <si>
    <t>d4) Ayudas Sociales</t>
  </si>
  <si>
    <t>II. Gasto Etiquetado</t>
  </si>
  <si>
    <t>45N</t>
  </si>
  <si>
    <t>(II=A+B+C+D+E+F+G+H)</t>
  </si>
  <si>
    <t>d5) Pensiones y Jubilaciones</t>
  </si>
  <si>
    <t>46N</t>
  </si>
  <si>
    <t>B. Dependencia o Unidad Administrativa 2</t>
  </si>
  <si>
    <t>d6) Transferencias a Fideicomisos, Mandatos y Otros Análogos</t>
  </si>
  <si>
    <t>d7) Transferencias a la Seguridad Social</t>
  </si>
  <si>
    <t>d8) Donativos</t>
  </si>
  <si>
    <t>III. Total de Egresos (III = I + II)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</si>
  <si>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</si>
  <si>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</si>
  <si>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</si>
  <si>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</si>
  <si>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</si>
  <si>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</si>
  <si>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</si>
  <si>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</si>
  <si>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</si>
  <si>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</si>
  <si>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</si>
  <si>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</si>
  <si>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</si>
  <si>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</si>
  <si>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</si>
  <si>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</si>
  <si>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</si>
  <si>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</si>
  <si>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</si>
  <si>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</si>
  <si>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</si>
  <si>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</si>
  <si>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</si>
  <si>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</si>
  <si>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</si>
  <si>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</si>
  <si>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</si>
  <si>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</si>
  <si>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</si>
  <si>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</si>
  <si>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</si>
  <si>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</si>
  <si>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</si>
  <si>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</si>
  <si>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</si>
  <si>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</si>
  <si>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</si>
  <si>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</si>
  <si>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</si>
  <si>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</si>
  <si>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</si>
  <si>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</si>
  <si>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</si>
  <si>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</si>
  <si>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</si>
  <si>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</si>
  <si>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</si>
  <si>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</si>
  <si>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</si>
  <si>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</si>
  <si>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</si>
  <si>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</si>
  <si>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</si>
  <si>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</si>
  <si>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</si>
  <si>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</si>
  <si>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</si>
  <si>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</si>
  <si>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</si>
  <si>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</si>
  <si>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</si>
  <si>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</si>
  <si>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</si>
  <si>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</si>
  <si>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</si>
  <si>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</si>
  <si>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</si>
  <si>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</si>
  <si>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</si>
  <si>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</si>
  <si>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</si>
  <si>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</si>
  <si>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</si>
  <si>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</si>
  <si>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</si>
  <si>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</si>
  <si>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</si>
  <si>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</si>
  <si>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</si>
  <si>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</si>
  <si>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</si>
  <si>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</si>
  <si>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</si>
  <si>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</si>
  <si>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</si>
  <si>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</si>
  <si>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</si>
  <si>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</si>
  <si>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</si>
  <si>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</si>
  <si>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</si>
  <si>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</si>
  <si>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</si>
  <si>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</si>
  <si>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</si>
  <si>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</si>
  <si>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</si>
  <si>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</si>
  <si>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</si>
  <si>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</si>
  <si>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</si>
  <si>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</si>
  <si>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</si>
  <si>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</si>
  <si>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</si>
  <si>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</si>
  <si>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</si>
  <si>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</si>
  <si>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</si>
  <si>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</si>
  <si>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</si>
  <si>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</si>
  <si>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</si>
  <si>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</si>
  <si>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</si>
  <si>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</si>
  <si>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</si>
  <si>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</si>
  <si>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</si>
  <si>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</si>
  <si>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</si>
  <si>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</si>
  <si>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</si>
  <si>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</si>
  <si>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</si>
  <si>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</si>
  <si>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</si>
  <si>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</si>
  <si>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@se6#16</t>
  </si>
  <si>
    <t>SISTEMA DE AGUA POTABLE Y ALCANTARILLADO SAN MIGUEL DE ALLENDE, GTO. 
Estado Analítico del Ejercicio del Presupuesto de Egresos Detallado - LDF
Clasificación Funcional (Finalidad y Función)
al 30 de Junio de 2018
PESOS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</si>
  <si>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</si>
  <si>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</si>
  <si>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</si>
  <si>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</si>
  <si>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</si>
  <si>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</si>
  <si>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</si>
  <si>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</si>
  <si>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</si>
  <si>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</si>
  <si>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</si>
  <si>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</si>
  <si>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</si>
  <si>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</si>
  <si>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</si>
  <si>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</si>
  <si>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</si>
  <si>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</si>
  <si>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</si>
  <si>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</si>
  <si>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</si>
  <si>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</si>
  <si>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</si>
  <si>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</si>
  <si>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</si>
  <si>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</si>
  <si>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</si>
  <si>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</si>
  <si>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</si>
  <si>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</si>
  <si>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</si>
  <si>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</si>
  <si>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</si>
  <si>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</si>
  <si>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</si>
  <si>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</si>
  <si>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</si>
  <si>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</si>
  <si>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</si>
  <si>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</si>
  <si>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</si>
  <si>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</si>
  <si>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</si>
  <si>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</si>
  <si>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</si>
  <si>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</si>
  <si>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</si>
  <si>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</si>
  <si>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</si>
  <si>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</si>
  <si>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</si>
  <si>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</si>
  <si>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</si>
  <si>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</si>
  <si>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</si>
  <si>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</si>
  <si>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</si>
  <si>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</si>
  <si>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</si>
  <si>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</si>
  <si>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</si>
  <si>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</si>
  <si>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</si>
  <si>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</si>
  <si>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</si>
  <si>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</si>
  <si>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</si>
  <si>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</si>
  <si>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</si>
  <si>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</si>
  <si>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</si>
  <si>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</si>
  <si>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</si>
  <si>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</si>
  <si>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</si>
  <si>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</si>
  <si>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</si>
  <si>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</si>
  <si>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</si>
  <si>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</si>
  <si>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</si>
  <si>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</si>
  <si>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</si>
  <si>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</si>
  <si>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</si>
  <si>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</si>
  <si>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</si>
  <si>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</si>
  <si>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</si>
  <si>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</si>
  <si>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SISTEMA DE AGUA POTABLE Y ALCANTARILLADO SAN MIGUEL DE ALLENDE, GTO. 
Estado Analítico del Ejercicio del Presupuesto de Egresos Detallado - LDF
Clasificación de Servicios Personales por Categoría
al 30 de Junio de 2018
PESOS</t>
  </si>
  <si>
    <t xml:space="preserve">Devengado </t>
  </si>
  <si>
    <t>I. Gasto No Etiquetado (I=A+B+C+D+E+F)</t>
  </si>
  <si>
    <t>A. Personal Administrativo y de Servicio Público</t>
  </si>
  <si>
    <t>Formato 7 a) Proyecciones de Ingresos - LDF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</si>
  <si>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</si>
  <si>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</si>
  <si>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</si>
  <si>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</si>
  <si>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</si>
  <si>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</si>
  <si>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Proyecciones de Ingresos - LDF</t>
  </si>
  <si>
    <t>e1) Nombre del Programa o Ley 1</t>
  </si>
  <si>
    <t>e2) Nombre del Programa o Ley 2</t>
  </si>
  <si>
    <t>F. Sentencias laborales definitivas</t>
  </si>
  <si>
    <t>(PESOS)</t>
  </si>
  <si>
    <t>II. Gasto Etiquetado (II=A+B+C+D+E+F)</t>
  </si>
  <si>
    <t>(CIFRAS NOMINALES)</t>
  </si>
  <si>
    <t>Concepto (b)</t>
  </si>
  <si>
    <t>III. Total del Gasto en Servicios Personales (III = I + II)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</si>
  <si>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</si>
  <si>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</si>
  <si>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</si>
  <si>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</si>
  <si>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</si>
  <si>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</si>
  <si>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</si>
  <si>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</si>
  <si>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</si>
  <si>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</si>
  <si>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</si>
  <si>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</si>
  <si>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</si>
  <si>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</si>
  <si>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</si>
  <si>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</si>
  <si>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</si>
  <si>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</si>
  <si>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</si>
  <si>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</si>
  <si>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</si>
  <si>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</si>
  <si>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</si>
  <si>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</si>
  <si>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</si>
  <si>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</si>
  <si>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</si>
  <si>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</si>
  <si>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</si>
  <si>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</si>
  <si>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</si>
  <si>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</si>
  <si>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</si>
  <si>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rFont val="Calibri"/>
        <b/>
        <color rgb="FF000000"/>
        <sz val="11.0"/>
        <vertAlign val="superscript"/>
      </rPr>
      <t>2</t>
    </r>
    <r>
      <rPr>
        <rFont val="Calibri"/>
        <b/>
        <color rgb="FF000000"/>
        <sz val="11.0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</si>
  <si>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</si>
  <si>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</si>
  <si>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</si>
  <si>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</si>
  <si>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</si>
  <si>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</si>
  <si>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</si>
  <si>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</si>
  <si>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</si>
  <si>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</si>
  <si>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</si>
  <si>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</si>
  <si>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</si>
  <si>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</si>
  <si>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</si>
  <si>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</si>
  <si>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</si>
  <si>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</si>
  <si>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</si>
  <si>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</si>
  <si>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</si>
  <si>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</si>
  <si>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</si>
  <si>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rFont val="Calibri"/>
        <sz val="11.0"/>
        <vertAlign val="superscript"/>
      </rPr>
      <t>1</t>
    </r>
    <r>
      <rPr>
        <rFont val="Calibri"/>
        <sz val="11.0"/>
      </rPr>
      <t xml:space="preserve"> Los importes corresponden al momento contable de los ingresos devengados.</t>
    </r>
  </si>
  <si>
    <r>
      <rPr>
        <rFont val="Calibri"/>
        <sz val="11.0"/>
        <vertAlign val="superscript"/>
      </rPr>
      <t>2</t>
    </r>
    <r>
      <rPr>
        <rFont val="Calibri"/>
        <sz val="11.0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</si>
  <si>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</si>
  <si>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</si>
  <si>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rFont val="Calibri"/>
        <b/>
        <color rgb="FF000000"/>
        <sz val="11.0"/>
        <vertAlign val="superscript"/>
      </rPr>
      <t>2</t>
    </r>
    <r>
      <rPr>
        <rFont val="Calibri"/>
        <b/>
        <color rgb="FF000000"/>
        <sz val="11.0"/>
      </rPr>
      <t xml:space="preserve"> (d)</t>
    </r>
  </si>
  <si>
    <t>1.  Gasto No Etiquetado (1=A+B+C+D+E+F+G+H+I)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</si>
  <si>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</si>
  <si>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</si>
  <si>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</si>
  <si>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</si>
  <si>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</si>
  <si>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</si>
  <si>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</si>
  <si>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</si>
  <si>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</si>
  <si>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</si>
  <si>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</si>
  <si>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</si>
  <si>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2.  Gasto Etiquetado (2=A+B+C+D+E+F+G+H+I)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</si>
  <si>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</si>
  <si>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</si>
  <si>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</si>
  <si>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</si>
  <si>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</si>
  <si>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</si>
  <si>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</si>
  <si>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</si>
  <si>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</si>
  <si>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3.  Total del Resultado de Egresos (3=1+2)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</si>
  <si>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</si>
  <si>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</si>
  <si>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</si>
  <si>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</si>
  <si>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</si>
  <si>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r>
      <rPr>
        <rFont val="Calibri"/>
        <sz val="11.0"/>
        <vertAlign val="superscript"/>
      </rPr>
      <t>1</t>
    </r>
    <r>
      <rPr>
        <rFont val="Calibri"/>
        <sz val="11.0"/>
      </rPr>
      <t xml:space="preserve"> Los importes corresponden al momento contable de los ingresos devengados.</t>
    </r>
  </si>
  <si>
    <r>
      <rPr>
        <rFont val="Calibri"/>
        <sz val="11.0"/>
        <vertAlign val="superscript"/>
      </rPr>
      <t>2</t>
    </r>
    <r>
      <rPr>
        <rFont val="Calibri"/>
        <sz val="11.0"/>
      </rPr>
      <t xml:space="preserve"> Los importes corresponden a los ingresos devengados al cierre trimestral más reciente disponible y estimados para el resto del ejercicio.</t>
    </r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</si>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</sst>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Times New Roman"/>
    </font>
    <font>
      <sz val="8.0"/>
      <color rgb="FF000000"/>
      <name val="Arial"/>
    </font>
    <font>
      <b/>
      <sz val="8.0"/>
      <color rgb="FFFFFFFF"/>
      <name val="Arial"/>
    </font>
    <font/>
    <font>
      <sz val="8.0"/>
      <name val="Arial"/>
    </font>
    <font>
      <b/>
      <sz val="8.0"/>
      <color rgb="FF000000"/>
      <name val="Arial"/>
    </font>
    <font>
      <b/>
      <sz val="8.0"/>
      <name val="Arial"/>
    </font>
    <font>
      <b/>
      <i/>
      <sz val="8.0"/>
      <color rgb="FF000000"/>
      <name val="Arial"/>
    </font>
    <font>
      <sz val="8.0"/>
      <color rgb="FFFFFFFF"/>
      <name val="Arial"/>
    </font>
    <font>
      <sz val="10.0"/>
      <color rgb="FF000000"/>
      <name val="Arial"/>
    </font>
    <font>
      <sz val="9.0"/>
      <color rgb="FFFFFFFF"/>
      <name val="NTR"/>
    </font>
    <font>
      <sz val="9.0"/>
      <color rgb="FF000000"/>
      <name val="NTR"/>
    </font>
    <font>
      <sz val="8.0"/>
      <color rgb="FFFFFFFF"/>
      <name val="NTR"/>
    </font>
    <font>
      <b/>
      <sz val="16.0"/>
      <color rgb="FF000000"/>
      <name val="Calibri"/>
    </font>
    <font>
      <b/>
      <sz val="11.0"/>
      <color rgb="FF000000"/>
      <name val="Calibri"/>
    </font>
    <font>
      <sz val="11.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D0CECE"/>
        <bgColor rgb="FFD0CECE"/>
      </patternFill>
    </fill>
  </fills>
  <borders count="36">
    <border/>
    <border>
      <left style="thin">
        <color rgb="FF000000"/>
      </left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/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D0CECE"/>
      </top>
      <bottom style="thin">
        <color rgb="FF000000"/>
      </bottom>
    </border>
  </borders>
  <cellStyleXfs count="1">
    <xf borderId="0" fillId="0" fontId="0" numFmtId="0" applyAlignment="1" applyFont="1"/>
  </cellStyleXfs>
  <cellXfs count="16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vertical="center" wrapText="1"/>
    </xf>
    <xf borderId="2" fillId="2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2" fontId="2" numFmtId="0" xfId="0" applyAlignment="1" applyBorder="1" applyFont="1">
      <alignment horizontal="left" shrinkToFit="0" vertical="center" wrapText="1"/>
    </xf>
    <xf borderId="8" fillId="2" fontId="2" numFmtId="0" xfId="0" applyAlignment="1" applyBorder="1" applyFont="1">
      <alignment horizontal="center" shrinkToFit="0" vertical="center" wrapText="1"/>
    </xf>
    <xf borderId="7" fillId="2" fontId="2" numFmtId="0" xfId="0" applyAlignment="1" applyBorder="1" applyFont="1">
      <alignment horizontal="center" shrinkToFit="0" vertical="center" wrapText="1"/>
    </xf>
    <xf borderId="9" fillId="0" fontId="1" numFmtId="0" xfId="0" applyAlignment="1" applyBorder="1" applyFont="1">
      <alignment horizontal="left" shrinkToFit="0" vertical="center" wrapText="1"/>
    </xf>
    <xf borderId="9" fillId="0" fontId="1" numFmtId="0" xfId="0" applyAlignment="1" applyBorder="1" applyFont="1">
      <alignment shrinkToFit="0" vertical="center" wrapText="1"/>
    </xf>
    <xf borderId="10" fillId="0" fontId="4" numFmtId="4" xfId="0" applyAlignment="1" applyBorder="1" applyFont="1" applyNumberFormat="1">
      <alignment shrinkToFit="0" vertical="top" wrapText="1"/>
    </xf>
    <xf borderId="10" fillId="0" fontId="1" numFmtId="4" xfId="0" applyAlignment="1" applyBorder="1" applyFont="1" applyNumberFormat="1">
      <alignment vertical="center"/>
    </xf>
    <xf borderId="9" fillId="0" fontId="5" numFmtId="0" xfId="0" applyAlignment="1" applyBorder="1" applyFont="1">
      <alignment horizontal="left" shrinkToFit="0" vertical="center" wrapText="1"/>
    </xf>
    <xf borderId="0" fillId="0" fontId="1" numFmtId="0" xfId="0" applyAlignment="1" applyFont="1">
      <alignment horizontal="left" shrinkToFit="0" vertical="center" wrapText="1"/>
    </xf>
    <xf borderId="9" fillId="0" fontId="5" numFmtId="0" xfId="0" applyAlignment="1" applyBorder="1" applyFont="1">
      <alignment shrinkToFit="0" vertical="center" wrapText="1"/>
    </xf>
    <xf borderId="11" fillId="0" fontId="5" numFmtId="4" xfId="0" applyAlignment="1" applyBorder="1" applyFont="1" applyNumberFormat="1">
      <alignment vertical="center"/>
    </xf>
    <xf borderId="11" fillId="0" fontId="6" numFmtId="4" xfId="0" applyAlignment="1" applyBorder="1" applyFont="1" applyNumberFormat="1">
      <alignment shrinkToFit="0" vertical="top" wrapText="1"/>
    </xf>
    <xf borderId="0" fillId="0" fontId="5" numFmtId="0" xfId="0" applyAlignment="1" applyFont="1">
      <alignment horizontal="left" shrinkToFit="0" vertical="center" wrapText="1"/>
    </xf>
    <xf borderId="11" fillId="0" fontId="1" numFmtId="4" xfId="0" applyAlignment="1" applyBorder="1" applyFont="1" applyNumberFormat="1">
      <alignment vertical="center"/>
    </xf>
    <xf borderId="11" fillId="0" fontId="4" numFmtId="4" xfId="0" applyAlignment="1" applyBorder="1" applyFont="1" applyNumberFormat="1">
      <alignment shrinkToFit="0" vertical="top" wrapText="1"/>
    </xf>
    <xf borderId="12" fillId="2" fontId="6" numFmtId="4" xfId="0" applyAlignment="1" applyBorder="1" applyFont="1" applyNumberFormat="1">
      <alignment shrinkToFit="0" vertical="top" wrapText="1"/>
    </xf>
    <xf borderId="11" fillId="0" fontId="1" numFmtId="4" xfId="0" applyBorder="1" applyFont="1" applyNumberFormat="1"/>
    <xf borderId="13" fillId="0" fontId="7" numFmtId="0" xfId="0" applyAlignment="1" applyBorder="1" applyFont="1">
      <alignment horizontal="left" shrinkToFit="0" vertical="center" wrapText="1"/>
    </xf>
    <xf borderId="14" fillId="2" fontId="2" numFmtId="0" xfId="0" applyAlignment="1" applyBorder="1" applyFont="1">
      <alignment horizontal="center" vertical="center"/>
    </xf>
    <xf borderId="12" fillId="2" fontId="2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left" shrinkToFit="0" vertical="center" wrapText="1"/>
    </xf>
    <xf borderId="14" fillId="2" fontId="2" numFmtId="0" xfId="0" applyAlignment="1" applyBorder="1" applyFont="1">
      <alignment horizontal="center" shrinkToFit="0" vertical="center" wrapText="1"/>
    </xf>
    <xf borderId="11" fillId="0" fontId="3" numFmtId="0" xfId="0" applyBorder="1" applyFont="1"/>
    <xf borderId="15" fillId="0" fontId="3" numFmtId="0" xfId="0" applyBorder="1" applyFont="1"/>
    <xf borderId="8" fillId="2" fontId="8" numFmtId="0" xfId="0" applyAlignment="1" applyBorder="1" applyFont="1">
      <alignment shrinkToFit="0" vertical="center" wrapText="1"/>
    </xf>
    <xf borderId="11" fillId="0" fontId="5" numFmtId="0" xfId="0" applyAlignment="1" applyBorder="1" applyFont="1">
      <alignment horizontal="left" shrinkToFit="0" vertical="center" wrapText="1"/>
    </xf>
    <xf borderId="11" fillId="0" fontId="1" numFmtId="0" xfId="0" applyAlignment="1" applyBorder="1" applyFont="1">
      <alignment vertical="center"/>
    </xf>
    <xf borderId="11" fillId="0" fontId="1" numFmtId="0" xfId="0" applyAlignment="1" applyBorder="1" applyFont="1">
      <alignment horizontal="left" shrinkToFit="0" vertical="center" wrapText="1"/>
    </xf>
    <xf borderId="15" fillId="0" fontId="1" numFmtId="0" xfId="0" applyAlignment="1" applyBorder="1" applyFont="1">
      <alignment horizontal="left" shrinkToFit="0" vertical="center" wrapText="1"/>
    </xf>
    <xf borderId="15" fillId="0" fontId="1" numFmtId="4" xfId="0" applyAlignment="1" applyBorder="1" applyFont="1" applyNumberFormat="1">
      <alignment vertical="center"/>
    </xf>
    <xf borderId="15" fillId="0" fontId="1" numFmtId="0" xfId="0" applyAlignment="1" applyBorder="1" applyFont="1">
      <alignment vertical="center"/>
    </xf>
    <xf borderId="0" fillId="0" fontId="1" numFmtId="4" xfId="0" applyFont="1" applyNumberFormat="1"/>
    <xf borderId="0" fillId="0" fontId="1" numFmtId="0" xfId="0" applyAlignment="1" applyFont="1">
      <alignment shrinkToFit="0" wrapText="1"/>
    </xf>
    <xf borderId="16" fillId="0" fontId="1" numFmtId="0" xfId="0" applyAlignment="1" applyBorder="1" applyFont="1">
      <alignment horizontal="left" shrinkToFit="0" vertical="center" wrapText="1"/>
    </xf>
    <xf borderId="17" fillId="0" fontId="1" numFmtId="0" xfId="0" applyAlignment="1" applyBorder="1" applyFont="1">
      <alignment horizontal="left" shrinkToFit="0" vertical="center" wrapText="1"/>
    </xf>
    <xf borderId="0" fillId="0" fontId="4" numFmtId="0" xfId="0" applyAlignment="1" applyFont="1">
      <alignment vertical="top"/>
    </xf>
    <xf borderId="0" fillId="0" fontId="4" numFmtId="0" xfId="0" applyAlignment="1" applyFont="1">
      <alignment shrinkToFit="0" vertical="top" wrapText="1"/>
    </xf>
    <xf borderId="0" fillId="0" fontId="4" numFmtId="4" xfId="0" applyAlignment="1" applyFont="1" applyNumberFormat="1">
      <alignment vertical="top"/>
    </xf>
    <xf borderId="0" fillId="0" fontId="4" numFmtId="0" xfId="0" applyAlignment="1" applyFont="1">
      <alignment horizontal="left" shrinkToFit="0" vertical="top" wrapText="1"/>
    </xf>
    <xf borderId="18" fillId="2" fontId="2" numFmtId="0" xfId="0" applyAlignment="1" applyBorder="1" applyFont="1">
      <alignment horizontal="center" shrinkToFit="0" vertical="center" wrapText="1"/>
    </xf>
    <xf borderId="19" fillId="0" fontId="3" numFmtId="0" xfId="0" applyBorder="1" applyFont="1"/>
    <xf borderId="20" fillId="0" fontId="3" numFmtId="0" xfId="0" applyBorder="1" applyFont="1"/>
    <xf borderId="10" fillId="0" fontId="1" numFmtId="0" xfId="0" applyAlignment="1" applyBorder="1" applyFont="1">
      <alignment horizontal="left" shrinkToFit="0" vertical="center" wrapText="1"/>
    </xf>
    <xf borderId="10" fillId="0" fontId="1" numFmtId="15" xfId="0" applyBorder="1" applyFont="1" applyNumberFormat="1"/>
    <xf borderId="10" fillId="0" fontId="1" numFmtId="0" xfId="0" applyBorder="1" applyFont="1"/>
    <xf borderId="10" fillId="0" fontId="1" numFmtId="4" xfId="0" applyBorder="1" applyFont="1" applyNumberFormat="1"/>
    <xf borderId="11" fillId="0" fontId="1" numFmtId="15" xfId="0" applyBorder="1" applyFont="1" applyNumberFormat="1"/>
    <xf borderId="11" fillId="0" fontId="1" numFmtId="0" xfId="0" applyBorder="1" applyFont="1"/>
    <xf borderId="11" fillId="0" fontId="5" numFmtId="4" xfId="0" applyBorder="1" applyFont="1" applyNumberFormat="1"/>
    <xf borderId="15" fillId="0" fontId="5" numFmtId="0" xfId="0" applyAlignment="1" applyBorder="1" applyFont="1">
      <alignment horizontal="left" shrinkToFit="0" vertical="center" wrapText="1"/>
    </xf>
    <xf borderId="21" fillId="2" fontId="2" numFmtId="0" xfId="0" applyAlignment="1" applyBorder="1" applyFont="1">
      <alignment horizontal="center" shrinkToFit="0" vertical="center" wrapText="1"/>
    </xf>
    <xf borderId="13" fillId="0" fontId="3" numFmtId="0" xfId="0" applyBorder="1" applyFont="1"/>
    <xf borderId="22" fillId="0" fontId="3" numFmtId="0" xfId="0" applyBorder="1" applyFont="1"/>
    <xf borderId="9" fillId="0" fontId="3" numFmtId="0" xfId="0" applyBorder="1" applyFont="1"/>
    <xf borderId="23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24" fillId="0" fontId="3" numFmtId="0" xfId="0" applyBorder="1" applyFont="1"/>
    <xf borderId="2" fillId="2" fontId="2" numFmtId="0" xfId="0" applyAlignment="1" applyBorder="1" applyFont="1">
      <alignment vertical="center"/>
    </xf>
    <xf borderId="21" fillId="0" fontId="1" numFmtId="0" xfId="0" applyBorder="1" applyFont="1"/>
    <xf borderId="13" fillId="0" fontId="1" numFmtId="0" xfId="0" applyAlignment="1" applyBorder="1" applyFont="1">
      <alignment shrinkToFit="0" vertical="center" wrapText="1"/>
    </xf>
    <xf borderId="9" fillId="0" fontId="1" numFmtId="0" xfId="0" applyBorder="1" applyFont="1"/>
    <xf borderId="0" fillId="0" fontId="5" numFmtId="0" xfId="0" applyAlignment="1" applyFont="1">
      <alignment shrinkToFit="0" vertical="center" wrapText="1"/>
    </xf>
    <xf borderId="0" fillId="0" fontId="1" numFmtId="0" xfId="0" applyAlignment="1" applyFont="1">
      <alignment shrinkToFit="0" vertical="center" wrapText="1"/>
    </xf>
    <xf borderId="12" fillId="3" fontId="1" numFmtId="4" xfId="0" applyAlignment="1" applyBorder="1" applyFill="1" applyFont="1" applyNumberFormat="1">
      <alignment vertical="center"/>
    </xf>
    <xf borderId="7" fillId="2" fontId="2" numFmtId="4" xfId="0" applyAlignment="1" applyBorder="1" applyFont="1" applyNumberFormat="1">
      <alignment horizontal="center" vertical="center"/>
    </xf>
    <xf borderId="7" fillId="2" fontId="2" numFmtId="4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vertical="center"/>
    </xf>
    <xf borderId="0" fillId="0" fontId="5" numFmtId="0" xfId="0" applyAlignment="1" applyFont="1">
      <alignment vertical="center"/>
    </xf>
    <xf borderId="0" fillId="0" fontId="1" numFmtId="0" xfId="0" applyAlignment="1" applyFont="1">
      <alignment horizontal="left" vertical="center"/>
    </xf>
    <xf borderId="16" fillId="0" fontId="1" numFmtId="0" xfId="0" applyBorder="1" applyFont="1"/>
    <xf borderId="24" fillId="0" fontId="5" numFmtId="0" xfId="0" applyAlignment="1" applyBorder="1" applyFont="1">
      <alignment vertical="center"/>
    </xf>
    <xf borderId="15" fillId="0" fontId="5" numFmtId="4" xfId="0" applyAlignment="1" applyBorder="1" applyFont="1" applyNumberFormat="1">
      <alignment vertical="center"/>
    </xf>
    <xf borderId="0" fillId="0" fontId="0" numFmtId="0" xfId="0" applyFont="1"/>
    <xf borderId="25" fillId="2" fontId="2" numFmtId="0" xfId="0" applyAlignment="1" applyBorder="1" applyFont="1">
      <alignment horizontal="center" shrinkToFit="0" vertical="center" wrapText="1"/>
    </xf>
    <xf borderId="26" fillId="2" fontId="2" numFmtId="0" xfId="0" applyAlignment="1" applyBorder="1" applyFont="1">
      <alignment horizontal="center" vertical="center"/>
    </xf>
    <xf borderId="2" fillId="2" fontId="2" numFmtId="0" xfId="0" applyAlignment="1" applyBorder="1" applyFont="1">
      <alignment horizontal="center" vertical="center"/>
    </xf>
    <xf borderId="27" fillId="2" fontId="8" numFmtId="0" xfId="0" applyBorder="1" applyFont="1"/>
    <xf borderId="8" fillId="2" fontId="2" numFmtId="0" xfId="0" applyAlignment="1" applyBorder="1" applyFont="1">
      <alignment horizontal="center" vertical="top"/>
    </xf>
    <xf borderId="8" fillId="2" fontId="2" numFmtId="0" xfId="0" applyAlignment="1" applyBorder="1" applyFont="1">
      <alignment horizontal="center" vertical="center"/>
    </xf>
    <xf borderId="10" fillId="0" fontId="1" numFmtId="0" xfId="0" applyAlignment="1" applyBorder="1" applyFont="1">
      <alignment horizontal="left" vertical="center"/>
    </xf>
    <xf borderId="11" fillId="0" fontId="5" numFmtId="0" xfId="0" applyAlignment="1" applyBorder="1" applyFont="1">
      <alignment horizontal="left" vertical="center"/>
    </xf>
    <xf borderId="11" fillId="0" fontId="1" numFmtId="0" xfId="0" applyAlignment="1" applyBorder="1" applyFont="1">
      <alignment horizontal="left" vertical="center"/>
    </xf>
    <xf borderId="12" fillId="4" fontId="5" numFmtId="4" xfId="0" applyAlignment="1" applyBorder="1" applyFill="1" applyFont="1" applyNumberFormat="1">
      <alignment vertical="center"/>
    </xf>
    <xf borderId="12" fillId="5" fontId="1" numFmtId="4" xfId="0" applyAlignment="1" applyBorder="1" applyFill="1" applyFont="1" applyNumberFormat="1">
      <alignment vertical="center"/>
    </xf>
    <xf borderId="15" fillId="0" fontId="1" numFmtId="0" xfId="0" applyAlignment="1" applyBorder="1" applyFont="1">
      <alignment horizontal="left" vertical="center"/>
    </xf>
    <xf borderId="2" fillId="2" fontId="2" numFmtId="0" xfId="0" applyAlignment="1" applyBorder="1" applyFont="1">
      <alignment horizontal="center" shrinkToFit="0" vertical="center" wrapText="1"/>
    </xf>
    <xf borderId="0" fillId="0" fontId="9" numFmtId="0" xfId="0" applyFont="1"/>
    <xf borderId="28" fillId="0" fontId="3" numFmtId="0" xfId="0" applyBorder="1" applyFont="1"/>
    <xf borderId="2" fillId="2" fontId="2" numFmtId="0" xfId="0" applyAlignment="1" applyBorder="1" applyFont="1">
      <alignment horizontal="center" vertical="center"/>
    </xf>
    <xf borderId="27" fillId="2" fontId="2" numFmtId="0" xfId="0" applyAlignment="1" applyBorder="1" applyFont="1">
      <alignment horizontal="center" vertical="center"/>
    </xf>
    <xf borderId="1" fillId="2" fontId="2" numFmtId="0" xfId="0" applyAlignment="1" applyBorder="1" applyFont="1">
      <alignment horizontal="center" vertical="center"/>
    </xf>
    <xf borderId="7" fillId="2" fontId="2" numFmtId="0" xfId="0" applyAlignment="1" applyBorder="1" applyFont="1">
      <alignment horizontal="center" vertical="center"/>
    </xf>
    <xf borderId="7" fillId="2" fontId="2" numFmtId="0" xfId="0" applyAlignment="1" applyBorder="1" applyFont="1">
      <alignment horizontal="center" shrinkToFit="0" vertical="center" wrapText="1"/>
    </xf>
    <xf borderId="8" fillId="2" fontId="2" numFmtId="0" xfId="0" applyAlignment="1" applyBorder="1" applyFont="1">
      <alignment horizontal="center" vertical="top"/>
    </xf>
    <xf borderId="9" fillId="0" fontId="5" numFmtId="0" xfId="0" applyAlignment="1" applyBorder="1" applyFont="1">
      <alignment horizontal="left" vertical="center"/>
    </xf>
    <xf borderId="10" fillId="0" fontId="5" numFmtId="4" xfId="0" applyAlignment="1" applyBorder="1" applyFont="1" applyNumberFormat="1">
      <alignment vertical="center"/>
    </xf>
    <xf borderId="9" fillId="0" fontId="1" numFmtId="0" xfId="0" applyAlignment="1" applyBorder="1" applyFont="1">
      <alignment horizontal="left" vertical="center"/>
    </xf>
    <xf borderId="11" fillId="0" fontId="5" numFmtId="4" xfId="0" applyAlignment="1" applyBorder="1" applyFont="1" applyNumberFormat="1">
      <alignment vertical="center"/>
    </xf>
    <xf borderId="9" fillId="0" fontId="10" numFmtId="0" xfId="0" applyAlignment="1" applyBorder="1" applyFont="1">
      <alignment horizontal="left" vertical="top"/>
    </xf>
    <xf borderId="23" fillId="0" fontId="1" numFmtId="0" xfId="0" applyAlignment="1" applyBorder="1" applyFont="1">
      <alignment horizontal="left" vertical="center"/>
    </xf>
    <xf borderId="11" fillId="0" fontId="1" numFmtId="4" xfId="0" applyAlignment="1" applyBorder="1" applyFont="1" applyNumberFormat="1">
      <alignment vertical="center"/>
    </xf>
    <xf borderId="27" fillId="2" fontId="2" numFmtId="0" xfId="0" applyAlignment="1" applyBorder="1" applyFont="1">
      <alignment horizontal="center" shrinkToFit="0" vertical="center" wrapText="1"/>
    </xf>
    <xf borderId="8" fillId="2" fontId="2" numFmtId="0" xfId="0" applyAlignment="1" applyBorder="1" applyFont="1">
      <alignment horizontal="center" shrinkToFit="0" vertical="top" wrapText="1"/>
    </xf>
    <xf borderId="10" fillId="0" fontId="5" numFmtId="0" xfId="0" applyAlignment="1" applyBorder="1" applyFont="1">
      <alignment horizontal="left" shrinkToFit="0" vertical="center" wrapText="1"/>
    </xf>
    <xf borderId="9" fillId="0" fontId="11" numFmtId="0" xfId="0" applyAlignment="1" applyBorder="1" applyFont="1">
      <alignment horizontal="left" vertical="top"/>
    </xf>
    <xf borderId="9" fillId="0" fontId="9" numFmtId="0" xfId="0" applyBorder="1" applyFont="1"/>
    <xf borderId="23" fillId="0" fontId="5" numFmtId="0" xfId="0" applyAlignment="1" applyBorder="1" applyFont="1">
      <alignment horizontal="left" vertical="center"/>
    </xf>
    <xf borderId="9" fillId="0" fontId="5" numFmtId="0" xfId="0" applyAlignment="1" applyBorder="1" applyFont="1">
      <alignment horizontal="left" vertical="center"/>
    </xf>
    <xf borderId="9" fillId="0" fontId="1" numFmtId="0" xfId="0" applyAlignment="1" applyBorder="1" applyFont="1">
      <alignment horizontal="left" vertical="center"/>
    </xf>
    <xf borderId="23" fillId="0" fontId="1" numFmtId="0" xfId="0" applyAlignment="1" applyBorder="1" applyFont="1">
      <alignment horizontal="left" vertical="center"/>
    </xf>
    <xf borderId="16" fillId="0" fontId="9" numFmtId="0" xfId="0" applyBorder="1" applyFont="1"/>
    <xf borderId="24" fillId="0" fontId="1" numFmtId="0" xfId="0" applyAlignment="1" applyBorder="1" applyFont="1">
      <alignment horizontal="left" vertical="center"/>
    </xf>
    <xf borderId="0" fillId="0" fontId="8" numFmtId="0" xfId="0" applyFont="1"/>
    <xf borderId="1" fillId="2" fontId="2" numFmtId="0" xfId="0" applyAlignment="1" applyBorder="1" applyFont="1">
      <alignment horizontal="center" vertical="center"/>
    </xf>
    <xf borderId="29" fillId="2" fontId="2" numFmtId="0" xfId="0" applyAlignment="1" applyBorder="1" applyFont="1">
      <alignment horizontal="center" shrinkToFit="0" vertical="center" wrapText="1"/>
    </xf>
    <xf borderId="30" fillId="0" fontId="3" numFmtId="0" xfId="0" applyBorder="1" applyFont="1"/>
    <xf borderId="31" fillId="0" fontId="3" numFmtId="0" xfId="0" applyBorder="1" applyFont="1"/>
    <xf borderId="29" fillId="2" fontId="2" numFmtId="0" xfId="0" applyAlignment="1" applyBorder="1" applyFont="1">
      <alignment horizontal="center" vertical="center"/>
    </xf>
    <xf borderId="22" fillId="0" fontId="5" numFmtId="0" xfId="0" applyAlignment="1" applyBorder="1" applyFont="1">
      <alignment horizontal="left" shrinkToFit="0" vertical="center" wrapText="1"/>
    </xf>
    <xf borderId="9" fillId="0" fontId="12" numFmtId="0" xfId="0" applyAlignment="1" applyBorder="1" applyFont="1">
      <alignment horizontal="left"/>
    </xf>
    <xf borderId="23" fillId="0" fontId="1" numFmtId="0" xfId="0" applyAlignment="1" applyBorder="1" applyFont="1">
      <alignment horizontal="left" shrinkToFit="0" vertical="center" wrapText="1"/>
    </xf>
    <xf borderId="24" fillId="0" fontId="5" numFmtId="0" xfId="0" applyAlignment="1" applyBorder="1" applyFont="1">
      <alignment horizontal="left" vertical="center"/>
    </xf>
    <xf borderId="27" fillId="2" fontId="2" numFmtId="0" xfId="0" applyAlignment="1" applyBorder="1" applyFont="1">
      <alignment horizontal="center" vertical="center"/>
    </xf>
    <xf borderId="10" fillId="0" fontId="5" numFmtId="4" xfId="0" applyAlignment="1" applyBorder="1" applyFont="1" applyNumberFormat="1">
      <alignment vertical="center"/>
    </xf>
    <xf borderId="0" fillId="0" fontId="13" numFmtId="0" xfId="0" applyAlignment="1" applyFont="1">
      <alignment horizontal="left" vertical="center"/>
    </xf>
    <xf borderId="1" fillId="6" fontId="14" numFmtId="0" xfId="0" applyAlignment="1" applyBorder="1" applyFill="1" applyFont="1">
      <alignment horizontal="center" vertical="center"/>
    </xf>
    <xf borderId="32" fillId="6" fontId="14" numFmtId="0" xfId="0" applyAlignment="1" applyBorder="1" applyFont="1">
      <alignment horizontal="center" vertical="center"/>
    </xf>
    <xf borderId="33" fillId="0" fontId="3" numFmtId="0" xfId="0" applyBorder="1" applyFont="1"/>
    <xf borderId="34" fillId="0" fontId="3" numFmtId="0" xfId="0" applyBorder="1" applyFont="1"/>
    <xf borderId="10" fillId="6" fontId="14" numFmtId="0" xfId="0" applyAlignment="1" applyBorder="1" applyFont="1">
      <alignment horizontal="center" vertical="center"/>
    </xf>
    <xf borderId="27" fillId="6" fontId="14" numFmtId="0" xfId="0" applyAlignment="1" applyBorder="1" applyFont="1">
      <alignment horizontal="center" shrinkToFit="0" vertical="center" wrapText="1"/>
    </xf>
    <xf borderId="35" fillId="6" fontId="14" numFmtId="0" xfId="0" applyAlignment="1" applyBorder="1" applyFont="1">
      <alignment horizontal="center" shrinkToFit="0" vertical="center" wrapText="1"/>
    </xf>
    <xf borderId="10" fillId="0" fontId="14" numFmtId="0" xfId="0" applyAlignment="1" applyBorder="1" applyFont="1">
      <alignment horizontal="left" vertical="center"/>
    </xf>
    <xf borderId="10" fillId="0" fontId="14" numFmtId="0" xfId="0" applyAlignment="1" applyBorder="1" applyFont="1">
      <alignment vertical="center"/>
    </xf>
    <xf borderId="11" fillId="0" fontId="0" numFmtId="0" xfId="0" applyAlignment="1" applyBorder="1" applyFont="1">
      <alignment horizontal="left" vertical="center"/>
    </xf>
    <xf borderId="11" fillId="0" fontId="0" numFmtId="0" xfId="0" applyAlignment="1" applyBorder="1" applyFont="1">
      <alignment vertical="center"/>
    </xf>
    <xf borderId="11" fillId="0" fontId="0" numFmtId="0" xfId="0" applyAlignment="1" applyBorder="1" applyFont="1">
      <alignment horizontal="left"/>
    </xf>
    <xf borderId="11" fillId="0" fontId="14" numFmtId="0" xfId="0" applyAlignment="1" applyBorder="1" applyFont="1">
      <alignment horizontal="left" vertical="center"/>
    </xf>
    <xf borderId="11" fillId="0" fontId="14" numFmtId="0" xfId="0" applyAlignment="1" applyBorder="1" applyFont="1">
      <alignment vertical="center"/>
    </xf>
    <xf borderId="11" fillId="0" fontId="14" numFmtId="0" xfId="0" applyAlignment="1" applyBorder="1" applyFont="1">
      <alignment horizontal="left"/>
    </xf>
    <xf borderId="11" fillId="0" fontId="0" numFmtId="0" xfId="0" applyAlignment="1" applyBorder="1" applyFont="1">
      <alignment horizontal="left" shrinkToFit="0" vertical="center" wrapText="1"/>
    </xf>
    <xf borderId="15" fillId="0" fontId="0" numFmtId="0" xfId="0" applyAlignment="1" applyBorder="1" applyFont="1">
      <alignment vertical="center"/>
    </xf>
    <xf borderId="15" fillId="0" fontId="0" numFmtId="0" xfId="0" applyBorder="1" applyFont="1"/>
    <xf borderId="10" fillId="6" fontId="14" numFmtId="0" xfId="0" applyAlignment="1" applyBorder="1" applyFont="1">
      <alignment horizontal="left" vertical="center"/>
    </xf>
    <xf borderId="11" fillId="0" fontId="0" numFmtId="0" xfId="0" applyBorder="1" applyFont="1"/>
    <xf borderId="29" fillId="6" fontId="14" numFmtId="0" xfId="0" applyAlignment="1" applyBorder="1" applyFont="1">
      <alignment horizontal="center" vertical="center"/>
    </xf>
    <xf borderId="10" fillId="6" fontId="14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vertical="center"/>
    </xf>
    <xf borderId="0" fillId="0" fontId="15" numFmtId="0" xfId="0" applyAlignment="1" applyFont="1">
      <alignment horizontal="left" shrinkToFit="0" vertical="center" wrapText="1"/>
    </xf>
    <xf borderId="10" fillId="6" fontId="14" numFmtId="0" xfId="0" applyAlignment="1" applyBorder="1" applyFont="1">
      <alignment horizontal="left" shrinkToFit="0" vertical="center" wrapText="1"/>
    </xf>
    <xf borderId="17" fillId="0" fontId="13" numFmtId="0" xfId="0" applyAlignment="1" applyBorder="1" applyFont="1">
      <alignment horizontal="left" vertical="center"/>
    </xf>
    <xf borderId="7" fillId="0" fontId="14" numFmtId="0" xfId="0" applyAlignment="1" applyBorder="1" applyFont="1">
      <alignment horizontal="center" shrinkToFit="0" vertical="center" wrapText="1"/>
    </xf>
    <xf borderId="11" fillId="0" fontId="14" numFmtId="0" xfId="0" applyAlignment="1" applyBorder="1" applyFont="1">
      <alignment horizontal="left" shrinkToFit="0" vertical="center" wrapText="1"/>
    </xf>
    <xf borderId="11" fillId="0" fontId="0" numFmtId="3" xfId="0" applyAlignment="1" applyBorder="1" applyFont="1" applyNumberFormat="1">
      <alignment vertical="center"/>
    </xf>
    <xf borderId="11" fillId="0" fontId="0" numFmtId="10" xfId="0" applyAlignment="1" applyBorder="1" applyFont="1" applyNumberFormat="1">
      <alignment vertical="center"/>
    </xf>
    <xf borderId="11" fillId="0" fontId="0" numFmtId="9" xfId="0" applyAlignment="1" applyBorder="1" applyFont="1" applyNumberFormat="1">
      <alignment vertical="center"/>
    </xf>
    <xf borderId="15" fillId="0" fontId="0" numFmtId="0" xfId="0" applyAlignment="1" applyBorder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12.0"/>
    <col customWidth="1" min="7" max="26" width="10.71"/>
  </cols>
  <sheetData>
    <row r="1" ht="11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1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1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1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1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1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1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1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1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1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1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1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1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1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1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1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1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1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1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1.2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ht="11.2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ht="11.2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ht="11.2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ht="11.2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ht="11.2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ht="11.2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ht="11.2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ht="11.2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ht="11.2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ht="11.2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ht="11.2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ht="11.2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ht="11.2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ht="11.2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ht="11.2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ht="11.2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ht="11.2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ht="11.25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ht="11.25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ht="11.25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ht="11.25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ht="11.25" customHeight="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ht="11.25" customHeight="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ht="11.25" customHeight="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ht="11.25" customHeight="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ht="11.25" customHeight="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ht="11.25" customHeight="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ht="11.25" customHeight="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ht="11.25" customHeight="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ht="11.25" customHeight="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ht="11.25" customHeight="1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ht="11.25" customHeight="1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ht="11.25" customHeight="1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ht="11.25" customHeight="1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ht="11.25" customHeight="1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ht="11.25" customHeight="1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ht="11.25" customHeight="1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ht="11.25" customHeight="1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ht="11.25" customHeight="1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ht="11.25" customHeight="1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ht="11.25" customHeight="1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ht="11.25" customHeight="1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ht="11.25" customHeight="1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ht="11.25" customHeight="1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ht="11.25" customHeight="1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ht="11.25" customHeight="1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ht="11.25" customHeight="1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ht="11.25" customHeight="1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ht="11.25" customHeight="1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ht="11.25" customHeight="1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ht="11.25" customHeight="1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ht="11.25" customHeight="1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ht="11.25" customHeight="1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ht="11.25" customHeight="1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ht="11.25" customHeight="1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ht="11.25" customHeight="1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ht="11.25" customHeight="1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ht="11.25" customHeight="1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ht="11.25" customHeight="1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ht="11.25" customHeight="1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ht="11.25" customHeight="1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ht="11.25" customHeight="1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ht="11.25" customHeight="1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ht="11.25" customHeight="1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ht="11.25" customHeight="1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ht="11.25" customHeight="1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ht="11.25" customHeight="1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ht="11.25" customHeight="1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ht="11.25" customHeight="1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ht="11.25" customHeight="1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ht="11.25" customHeight="1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ht="11.25" customHeight="1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ht="11.25" customHeight="1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ht="11.25" customHeight="1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ht="11.25" customHeight="1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  <row r="1077" ht="11.25" customHeight="1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  <row r="1078" ht="11.25" customHeight="1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</row>
    <row r="1079" ht="11.25" customHeight="1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</row>
    <row r="1080" ht="11.25" customHeight="1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</row>
    <row r="1081" ht="11.25" customHeight="1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</row>
    <row r="1082" ht="11.25" customHeight="1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</row>
    <row r="1083" ht="11.25" customHeight="1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</row>
    <row r="1084" ht="11.25" customHeight="1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</row>
    <row r="1085" ht="11.25" customHeight="1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</row>
    <row r="1086" ht="11.25" customHeight="1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</row>
    <row r="1087" ht="11.25" customHeight="1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</row>
    <row r="1088" ht="11.25" customHeight="1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</row>
    <row r="1089" ht="11.25" customHeight="1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</row>
    <row r="1090" ht="11.25" customHeight="1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</row>
    <row r="1091" ht="11.25" customHeight="1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</row>
    <row r="1092" ht="11.25" customHeight="1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</row>
    <row r="1093" ht="11.25" customHeight="1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</row>
    <row r="1094" ht="11.25" customHeight="1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</row>
    <row r="1095" ht="11.25" customHeight="1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</row>
    <row r="1096" ht="11.25" customHeight="1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</row>
    <row r="1097" ht="11.25" customHeight="1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</row>
    <row r="1098" ht="11.25" customHeight="1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</row>
    <row r="1099" ht="11.25" customHeight="1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</row>
    <row r="1100" ht="11.25" customHeight="1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</row>
    <row r="1101" ht="11.25" customHeight="1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</row>
    <row r="1102" ht="11.25" customHeight="1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</row>
    <row r="1103" ht="11.25" customHeight="1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</row>
    <row r="1104" ht="11.25" customHeight="1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</row>
    <row r="1105" ht="11.25" customHeight="1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</row>
    <row r="1106" ht="11.25" customHeight="1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</row>
    <row r="1107" ht="11.25" customHeight="1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</row>
    <row r="1108" ht="11.25" customHeight="1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</row>
    <row r="1109" ht="11.25" customHeight="1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</row>
    <row r="1110" ht="11.25" customHeight="1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</row>
    <row r="1111" ht="11.25" customHeight="1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</row>
    <row r="1112" ht="11.25" customHeight="1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</row>
    <row r="1113" ht="11.25" customHeight="1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</row>
    <row r="1114" ht="11.25" customHeight="1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</row>
    <row r="1115" ht="11.25" customHeight="1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</row>
    <row r="1116" ht="11.25" customHeight="1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</row>
    <row r="1117" ht="11.25" customHeight="1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</row>
    <row r="1118" ht="11.25" customHeight="1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</row>
    <row r="1119" ht="11.25" customHeight="1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</row>
    <row r="1120" ht="11.25" customHeight="1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</row>
    <row r="1121" ht="11.25" customHeight="1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</row>
    <row r="1122" ht="11.25" customHeight="1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</row>
    <row r="1123" ht="11.25" customHeight="1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</row>
    <row r="1124" ht="11.25" customHeight="1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</row>
    <row r="1125" ht="11.25" customHeight="1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</row>
    <row r="1126" ht="11.25" customHeight="1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</row>
    <row r="1127" ht="11.25" customHeight="1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</row>
    <row r="1128" ht="11.25" customHeight="1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</row>
    <row r="1129" ht="11.25" customHeight="1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</row>
    <row r="1130" ht="11.25" customHeight="1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</row>
    <row r="1131" ht="11.25" customHeight="1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</row>
    <row r="1132" ht="11.25" customHeight="1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</row>
    <row r="1133" ht="11.25" customHeight="1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</row>
    <row r="1134" ht="11.25" customHeight="1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</row>
    <row r="1135" ht="11.25" customHeight="1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</row>
    <row r="1136" ht="11.25" customHeight="1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</row>
    <row r="1137" ht="11.25" customHeight="1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</row>
    <row r="1138" ht="11.25" customHeight="1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</row>
    <row r="1139" ht="11.25" customHeight="1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</row>
    <row r="1140" ht="11.25" customHeight="1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</row>
    <row r="1141" ht="11.25" customHeight="1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</row>
    <row r="1142" ht="11.25" customHeight="1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</row>
    <row r="1143" ht="11.25" customHeight="1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</row>
    <row r="1144" ht="11.25" customHeight="1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</row>
    <row r="1145" ht="11.25" customHeight="1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</row>
    <row r="1146" ht="11.25" customHeight="1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</row>
    <row r="1147" ht="11.25" customHeight="1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</row>
    <row r="1148" ht="11.25" customHeight="1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</row>
    <row r="1149" ht="11.25" customHeight="1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</row>
    <row r="1150" ht="11.25" customHeight="1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</row>
    <row r="1151" ht="11.25" customHeight="1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</row>
    <row r="1152" ht="11.25" customHeight="1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</row>
    <row r="1153" ht="11.25" customHeight="1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</row>
    <row r="1154" ht="11.25" customHeight="1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</row>
    <row r="1155" ht="11.25" customHeight="1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</row>
    <row r="1156" ht="11.25" customHeight="1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</row>
    <row r="1157" ht="11.25" customHeight="1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</row>
    <row r="1158" ht="11.25" customHeight="1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</row>
    <row r="1159" ht="11.25" customHeight="1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</row>
    <row r="1160" ht="11.25" customHeight="1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</row>
    <row r="1161" ht="11.25" customHeight="1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</row>
    <row r="1162" ht="11.25" customHeight="1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</row>
    <row r="1163" ht="11.25" customHeight="1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</row>
    <row r="1164" ht="11.25" customHeight="1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</row>
    <row r="1165" ht="11.25" customHeight="1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</row>
    <row r="1166" ht="11.25" customHeight="1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</row>
    <row r="1167" ht="11.25" customHeight="1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</row>
    <row r="1168" ht="11.25" customHeight="1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</row>
    <row r="1169" ht="11.25" customHeight="1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</row>
    <row r="1170" ht="11.25" customHeight="1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</row>
    <row r="1171" ht="11.25" customHeight="1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</row>
    <row r="1172" ht="11.25" customHeight="1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</row>
    <row r="1173" ht="11.25" customHeight="1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</row>
    <row r="1174" ht="11.25" customHeight="1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</row>
    <row r="1175" ht="11.25" customHeight="1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</row>
    <row r="1176" ht="11.25" customHeight="1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</row>
    <row r="1177" ht="11.25" customHeight="1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</row>
    <row r="1178" ht="11.25" customHeight="1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</row>
    <row r="1179" ht="11.25" customHeight="1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</row>
    <row r="1180" ht="11.25" customHeight="1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</row>
    <row r="1181" ht="11.25" customHeight="1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</row>
    <row r="1182" ht="11.25" customHeight="1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</row>
    <row r="1183" ht="11.25" customHeight="1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</row>
    <row r="1184" ht="11.25" customHeight="1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</row>
    <row r="1185" ht="11.25" customHeight="1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</row>
    <row r="1186" ht="11.25" customHeight="1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</row>
    <row r="1187" ht="11.25" customHeight="1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</row>
    <row r="1188" ht="11.25" customHeight="1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</row>
    <row r="1189" ht="11.25" customHeight="1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</row>
    <row r="1190" ht="11.25" customHeight="1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</row>
    <row r="1191" ht="11.25" customHeight="1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</row>
    <row r="1192" ht="11.25" customHeight="1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</row>
    <row r="1193" ht="11.25" customHeight="1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</row>
    <row r="1194" ht="11.25" customHeight="1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</row>
    <row r="1195" ht="11.25" customHeight="1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</row>
    <row r="1196" ht="11.25" customHeight="1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</row>
    <row r="1197" ht="11.25" customHeight="1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</row>
    <row r="1198" ht="11.25" customHeight="1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</row>
    <row r="1199" ht="11.25" customHeight="1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</row>
    <row r="1200" ht="11.25" customHeight="1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</row>
    <row r="1201" ht="11.25" customHeight="1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</row>
    <row r="1202" ht="11.25" customHeight="1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</row>
    <row r="1203" ht="11.25" customHeight="1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</row>
    <row r="1204" ht="11.25" customHeight="1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</row>
    <row r="1205" ht="11.25" customHeight="1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</row>
    <row r="1206" ht="11.25" customHeight="1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</row>
    <row r="1207" ht="11.25" customHeight="1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</row>
    <row r="1208" ht="11.25" customHeight="1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</row>
    <row r="1209" ht="11.25" customHeight="1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</row>
    <row r="1210" ht="11.25" customHeight="1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</row>
    <row r="1211" ht="11.25" customHeight="1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</row>
    <row r="1212" ht="11.25" customHeight="1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</row>
    <row r="1213" ht="11.25" customHeight="1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</row>
    <row r="1214" ht="11.25" customHeight="1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</row>
    <row r="1215" ht="11.25" customHeight="1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</row>
    <row r="1216" ht="11.25" customHeight="1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</row>
    <row r="1217" ht="11.25" customHeight="1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</row>
    <row r="1218" ht="11.25" customHeight="1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</row>
    <row r="1219" ht="11.25" customHeight="1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</row>
    <row r="1220" ht="11.25" customHeight="1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</row>
    <row r="1221" ht="11.25" customHeight="1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</row>
    <row r="1222" ht="11.25" customHeight="1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</row>
    <row r="1223" ht="11.25" customHeight="1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</row>
    <row r="1224" ht="11.25" customHeight="1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</row>
    <row r="1225" ht="11.25" customHeight="1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</row>
    <row r="1226" ht="11.25" customHeight="1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</row>
    <row r="1227" ht="11.25" customHeight="1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</row>
    <row r="1228" ht="11.25" customHeight="1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</row>
    <row r="1229" ht="11.25" customHeight="1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</row>
    <row r="1230" ht="11.25" customHeight="1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</row>
    <row r="1231" ht="11.25" customHeight="1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</row>
    <row r="1232" ht="11.25" customHeight="1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</row>
    <row r="1233" ht="11.25" customHeight="1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</row>
    <row r="1234" ht="11.25" customHeight="1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</row>
    <row r="1235" ht="11.25" customHeight="1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</row>
    <row r="1236" ht="11.25" customHeight="1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</row>
    <row r="1237" ht="11.25" customHeight="1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</row>
    <row r="1238" ht="11.25" customHeight="1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</row>
    <row r="1239" ht="11.25" customHeight="1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</row>
    <row r="1240" ht="11.25" customHeight="1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</row>
    <row r="1241" ht="11.25" customHeight="1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</row>
    <row r="1242" ht="11.25" customHeight="1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</row>
    <row r="1243" ht="11.25" customHeight="1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</row>
    <row r="1244" ht="11.25" customHeight="1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</row>
    <row r="1245" ht="11.25" customHeight="1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</row>
    <row r="1246" ht="11.25" customHeight="1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</row>
    <row r="1247" ht="11.25" customHeight="1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</row>
    <row r="1248" ht="11.25" customHeight="1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</row>
    <row r="1249" ht="11.25" customHeight="1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</row>
    <row r="1250" ht="11.25" customHeight="1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</row>
    <row r="1251" ht="11.25" customHeight="1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</row>
    <row r="1252" ht="11.25" customHeight="1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</row>
    <row r="1253" ht="11.25" customHeight="1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</row>
    <row r="1254" ht="11.25" customHeight="1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</row>
    <row r="1255" ht="11.25" customHeight="1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</row>
    <row r="1256" ht="11.25" customHeight="1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</row>
    <row r="1257" ht="11.25" customHeight="1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</row>
    <row r="1258" ht="11.25" customHeight="1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</row>
    <row r="1259" ht="11.25" customHeight="1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</row>
    <row r="1260" ht="11.25" customHeight="1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</row>
    <row r="1261" ht="11.25" customHeight="1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</row>
    <row r="1262" ht="11.25" customHeight="1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</row>
    <row r="1263" ht="11.25" customHeight="1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</row>
    <row r="1264" ht="11.25" customHeight="1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</row>
    <row r="1265" ht="11.25" customHeight="1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</row>
    <row r="1266" ht="11.25" customHeight="1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</row>
    <row r="1267" ht="11.25" customHeight="1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</row>
    <row r="1268" ht="11.25" customHeight="1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</row>
    <row r="1269" ht="11.25" customHeight="1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</row>
    <row r="1270" ht="11.25" customHeight="1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</row>
    <row r="1271" ht="11.25" customHeight="1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</row>
    <row r="1272" ht="11.25" customHeight="1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</row>
    <row r="1273" ht="11.25" customHeight="1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</row>
    <row r="1274" ht="11.25" customHeight="1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</row>
    <row r="1275" ht="11.25" customHeight="1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</row>
    <row r="1276" ht="11.25" customHeight="1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</row>
    <row r="1277" ht="11.25" customHeight="1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</row>
    <row r="1278" ht="11.25" customHeight="1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</row>
    <row r="1279" ht="11.25" customHeight="1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</row>
    <row r="1280" ht="11.25" customHeight="1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</row>
    <row r="1281" ht="11.25" customHeight="1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</row>
    <row r="1282" ht="11.25" customHeight="1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</row>
    <row r="1283" ht="11.25" customHeight="1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</row>
    <row r="1284" ht="11.25" customHeight="1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</row>
    <row r="1285" ht="11.25" customHeight="1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</row>
    <row r="1286" ht="11.25" customHeight="1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</row>
    <row r="1287" ht="11.25" customHeight="1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</row>
    <row r="1288" ht="11.25" customHeight="1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</row>
    <row r="1289" ht="11.25" customHeight="1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</row>
    <row r="1290" ht="11.25" customHeight="1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</row>
    <row r="1291" ht="11.25" customHeight="1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</row>
    <row r="1292" ht="11.25" customHeight="1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</row>
    <row r="1293" ht="11.25" customHeight="1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</row>
    <row r="1294" ht="11.25" customHeight="1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</row>
    <row r="1295" ht="11.25" customHeight="1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</row>
    <row r="1296" ht="11.25" customHeight="1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</row>
    <row r="1297" ht="11.25" customHeight="1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</row>
    <row r="1298" ht="11.25" customHeight="1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</row>
    <row r="1299" ht="11.25" customHeight="1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</row>
    <row r="1300" ht="11.25" customHeight="1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</row>
    <row r="1301" ht="11.25" customHeight="1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</row>
    <row r="1302" ht="11.25" customHeight="1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</row>
    <row r="1303" ht="11.25" customHeight="1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</row>
    <row r="1304" ht="11.25" customHeight="1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</row>
    <row r="1305" ht="11.25" customHeight="1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</row>
    <row r="1306" ht="11.25" customHeight="1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</row>
    <row r="1307" ht="11.25" customHeight="1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</row>
    <row r="1308" ht="11.25" customHeight="1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</row>
    <row r="1309" ht="11.25" customHeight="1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</row>
    <row r="1310" ht="11.25" customHeight="1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</row>
    <row r="1311" ht="11.25" customHeight="1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</row>
    <row r="1312" ht="11.25" customHeight="1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</row>
    <row r="1313" ht="11.25" customHeight="1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</row>
    <row r="1314" ht="11.25" customHeight="1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</row>
    <row r="1315" ht="11.25" customHeight="1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</row>
    <row r="1316" ht="11.25" customHeight="1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</row>
    <row r="1317" ht="11.25" customHeight="1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</row>
    <row r="1318" ht="11.25" customHeight="1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</row>
    <row r="1319" ht="11.25" customHeight="1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</row>
    <row r="1320" ht="11.25" customHeight="1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</row>
    <row r="1321" ht="11.25" customHeight="1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</row>
    <row r="1322" ht="11.25" customHeight="1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</row>
    <row r="1323" ht="11.25" customHeight="1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</row>
    <row r="1324" ht="11.25" customHeight="1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</row>
    <row r="1325" ht="11.25" customHeight="1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</row>
    <row r="1326" ht="11.25" customHeight="1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</row>
    <row r="1327" ht="11.25" customHeight="1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</row>
    <row r="1328" ht="11.25" customHeight="1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</row>
    <row r="1329" ht="11.25" customHeight="1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</row>
    <row r="1330" ht="11.25" customHeight="1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</row>
    <row r="1331" ht="11.25" customHeight="1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</row>
    <row r="1332" ht="11.25" customHeight="1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</row>
    <row r="1333" ht="11.25" customHeight="1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</row>
    <row r="1334" ht="11.25" customHeight="1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</row>
    <row r="1335" ht="11.25" customHeight="1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</row>
    <row r="1336" ht="11.25" customHeight="1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</row>
    <row r="1337" ht="11.25" customHeight="1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</row>
    <row r="1338" ht="11.25" customHeight="1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</row>
    <row r="1339" ht="11.25" customHeight="1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</row>
    <row r="1340" ht="11.25" customHeight="1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</row>
    <row r="1341" ht="11.25" customHeight="1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</row>
    <row r="1342" ht="11.25" customHeight="1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</row>
    <row r="1343" ht="11.25" customHeight="1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</row>
    <row r="1344" ht="11.25" customHeight="1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</row>
    <row r="1345" ht="11.25" customHeight="1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</row>
    <row r="1346" ht="11.25" customHeight="1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</row>
    <row r="1347" ht="11.25" customHeight="1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</row>
    <row r="1348" ht="11.25" customHeight="1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</row>
    <row r="1349" ht="11.25" customHeight="1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</row>
    <row r="1350" ht="11.25" customHeight="1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</row>
    <row r="1351" ht="11.25" customHeight="1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</row>
    <row r="1352" ht="11.25" customHeight="1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</row>
    <row r="1353" ht="11.25" customHeight="1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</row>
    <row r="1354" ht="11.25" customHeight="1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</row>
    <row r="1355" ht="11.25" customHeight="1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</row>
    <row r="1356" ht="11.25" customHeight="1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</row>
    <row r="1357" ht="11.25" customHeight="1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</row>
    <row r="1358" ht="11.25" customHeight="1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</row>
    <row r="1359" ht="11.25" customHeight="1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</row>
    <row r="1360" ht="11.25" customHeight="1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</row>
    <row r="1361" ht="11.25" customHeight="1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</row>
    <row r="1362" ht="11.25" customHeight="1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</row>
    <row r="1363" ht="11.25" customHeight="1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</row>
    <row r="1364" ht="11.25" customHeight="1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</row>
    <row r="1365" ht="11.25" customHeight="1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</row>
    <row r="1366" ht="11.25" customHeight="1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</row>
    <row r="1367" ht="11.25" customHeight="1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</row>
    <row r="1368" ht="11.25" customHeight="1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</row>
    <row r="1369" ht="11.25" customHeight="1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</row>
    <row r="1370" ht="11.25" customHeight="1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</row>
    <row r="1371" ht="11.25" customHeight="1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</row>
    <row r="1372" ht="11.25" customHeight="1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</row>
    <row r="1373" ht="11.25" customHeight="1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</row>
    <row r="1374" ht="11.25" customHeight="1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</row>
    <row r="1375" ht="11.25" customHeight="1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</row>
    <row r="1376" ht="11.25" customHeight="1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</row>
    <row r="1377" ht="11.25" customHeight="1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</row>
    <row r="1378" ht="11.25" customHeight="1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</row>
    <row r="1379" ht="11.25" customHeight="1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</row>
    <row r="1380" ht="11.25" customHeight="1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</row>
    <row r="1381" ht="11.25" customHeight="1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</row>
    <row r="1382" ht="11.25" customHeight="1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</row>
    <row r="1383" ht="11.25" customHeight="1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</row>
    <row r="1384" ht="11.25" customHeight="1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</row>
    <row r="1385" ht="11.25" customHeight="1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</row>
    <row r="1386" ht="11.25" customHeight="1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</row>
    <row r="1387" ht="11.25" customHeight="1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</row>
    <row r="1388" ht="11.25" customHeight="1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</row>
    <row r="1389" ht="11.25" customHeight="1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</row>
    <row r="1390" ht="11.25" customHeight="1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</row>
    <row r="1391" ht="11.25" customHeight="1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</row>
    <row r="1392" ht="11.25" customHeight="1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</row>
    <row r="1393" ht="11.25" customHeight="1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</row>
    <row r="1394" ht="11.25" customHeight="1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</row>
    <row r="1395" ht="11.25" customHeight="1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</row>
    <row r="1396" ht="11.25" customHeight="1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</row>
    <row r="1397" ht="11.25" customHeight="1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</row>
    <row r="1398" ht="11.25" customHeight="1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</row>
    <row r="1399" ht="11.25" customHeight="1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</row>
    <row r="1400" ht="11.25" customHeight="1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</row>
    <row r="1401" ht="11.25" customHeight="1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</row>
    <row r="1402" ht="11.25" customHeight="1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</row>
    <row r="1403" ht="11.25" customHeight="1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</row>
    <row r="1404" ht="11.25" customHeight="1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</row>
    <row r="1405" ht="11.25" customHeight="1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</row>
    <row r="1406" ht="11.25" customHeight="1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</row>
    <row r="1407" ht="11.25" customHeight="1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</row>
    <row r="1408" ht="11.25" customHeight="1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</row>
    <row r="1409" ht="11.25" customHeight="1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</row>
    <row r="1410" ht="11.25" customHeight="1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</row>
    <row r="1411" ht="11.25" customHeight="1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</row>
    <row r="1412" ht="11.25" customHeight="1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</row>
    <row r="1413" ht="11.25" customHeight="1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</row>
    <row r="1414" ht="11.25" customHeight="1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</row>
    <row r="1415" ht="11.25" customHeight="1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</row>
    <row r="1416" ht="11.25" customHeight="1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</row>
    <row r="1417" ht="11.25" customHeight="1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</row>
    <row r="1418" ht="11.25" customHeight="1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</row>
    <row r="1419" ht="11.25" customHeight="1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</row>
    <row r="1420" ht="11.25" customHeight="1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</row>
    <row r="1421" ht="11.25" customHeight="1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</row>
    <row r="1422" ht="11.25" customHeight="1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</row>
    <row r="1423" ht="11.25" customHeight="1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</row>
    <row r="1424" ht="11.25" customHeight="1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</row>
    <row r="1425" ht="11.25" customHeight="1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</row>
    <row r="1426" ht="11.25" customHeight="1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</row>
    <row r="1427" ht="11.25" customHeight="1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</row>
    <row r="1428" ht="11.25" customHeight="1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</row>
    <row r="1429" ht="11.25" customHeight="1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</row>
    <row r="1430" ht="11.25" customHeight="1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</row>
    <row r="1431" ht="11.25" customHeight="1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</row>
    <row r="1432" ht="11.25" customHeight="1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</row>
    <row r="1433" ht="11.25" customHeight="1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</row>
    <row r="1434" ht="11.25" customHeight="1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</row>
    <row r="1435" ht="11.25" customHeight="1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</row>
    <row r="1436" ht="11.25" customHeight="1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</row>
    <row r="1437" ht="11.25" customHeight="1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</row>
    <row r="1438" ht="11.25" customHeight="1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</row>
    <row r="1439" ht="11.25" customHeight="1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</row>
    <row r="1440" ht="11.25" customHeight="1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</row>
    <row r="1441" ht="11.25" customHeight="1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</row>
    <row r="1442" ht="11.25" customHeight="1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</row>
    <row r="1443" ht="11.25" customHeight="1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</row>
    <row r="1444" ht="11.25" customHeight="1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</row>
    <row r="1445" ht="11.25" customHeight="1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</row>
    <row r="1446" ht="11.25" customHeight="1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</row>
    <row r="1447" ht="11.25" customHeight="1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</row>
    <row r="1448" ht="11.25" customHeight="1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</row>
    <row r="1449" ht="11.25" customHeight="1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</row>
    <row r="1450" ht="11.25" customHeight="1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</row>
    <row r="1451" ht="11.25" customHeight="1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</row>
    <row r="1452" ht="11.25" customHeight="1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</row>
    <row r="1453" ht="11.25" customHeight="1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</row>
    <row r="1454" ht="11.25" customHeight="1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</row>
    <row r="1455" ht="11.25" customHeight="1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</row>
    <row r="1456" ht="11.25" customHeight="1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</row>
    <row r="1457" ht="11.25" customHeight="1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</row>
    <row r="1458" ht="11.25" customHeight="1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</row>
    <row r="1459" ht="11.25" customHeight="1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</row>
    <row r="1460" ht="11.25" customHeight="1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</row>
    <row r="1461" ht="11.25" customHeight="1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</row>
    <row r="1462" ht="11.25" customHeight="1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</row>
    <row r="1463" ht="11.25" customHeight="1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</row>
    <row r="1464" ht="11.25" customHeight="1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</row>
    <row r="1465" ht="11.25" customHeight="1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</row>
    <row r="1466" ht="11.25" customHeight="1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</row>
    <row r="1467" ht="11.25" customHeight="1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</row>
    <row r="1468" ht="11.25" customHeight="1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</row>
    <row r="1469" ht="11.25" customHeight="1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</row>
    <row r="1470" ht="11.25" customHeight="1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</row>
    <row r="1471" ht="11.25" customHeight="1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</row>
    <row r="1472" ht="11.25" customHeight="1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</row>
    <row r="1473" ht="11.25" customHeight="1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</row>
    <row r="1474" ht="11.25" customHeight="1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</row>
    <row r="1475" ht="11.25" customHeight="1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</row>
    <row r="1476" ht="11.25" customHeight="1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</row>
    <row r="1477" ht="11.25" customHeight="1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</row>
    <row r="1478" ht="11.25" customHeight="1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</row>
    <row r="1479" ht="11.25" customHeight="1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</row>
    <row r="1480" ht="11.25" customHeight="1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</row>
    <row r="1481" ht="11.25" customHeight="1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</row>
    <row r="1482" ht="11.25" customHeight="1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</row>
    <row r="1483" ht="11.25" customHeight="1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</row>
    <row r="1484" ht="11.25" customHeight="1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</row>
    <row r="1485" ht="11.25" customHeight="1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</row>
    <row r="1486" ht="11.25" customHeight="1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</row>
    <row r="1487" ht="11.25" customHeight="1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</row>
    <row r="1488" ht="11.25" customHeight="1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</row>
    <row r="1489" ht="11.25" customHeight="1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</row>
    <row r="1490" ht="11.25" customHeight="1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</row>
    <row r="1491" ht="11.25" customHeight="1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</row>
    <row r="1492" ht="11.25" customHeight="1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</row>
    <row r="1493" ht="11.25" customHeight="1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</row>
    <row r="1494" ht="11.25" customHeight="1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</row>
    <row r="1495" ht="11.25" customHeight="1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</row>
    <row r="1496" ht="11.25" customHeight="1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</row>
    <row r="1497" ht="11.25" customHeight="1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</row>
    <row r="1498" ht="11.25" customHeight="1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</row>
    <row r="1499" ht="11.25" customHeight="1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</row>
    <row r="1500" ht="11.25" customHeight="1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</row>
    <row r="1501" ht="11.25" customHeight="1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</row>
    <row r="1502" ht="11.25" customHeight="1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</row>
    <row r="1503" ht="11.25" customHeight="1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</row>
    <row r="1504" ht="11.25" customHeight="1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</row>
    <row r="1505" ht="11.25" customHeight="1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</row>
    <row r="1506" ht="11.25" customHeight="1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</row>
    <row r="1507" ht="11.25" customHeight="1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</row>
    <row r="1508" ht="11.25" customHeight="1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</row>
    <row r="1509" ht="11.25" customHeight="1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</row>
    <row r="1510" ht="11.25" customHeight="1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</row>
    <row r="1511" ht="11.25" customHeight="1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</row>
    <row r="1512" ht="11.25" customHeight="1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</row>
    <row r="1513" ht="11.25" customHeight="1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</row>
    <row r="1514" ht="11.25" customHeight="1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</row>
    <row r="1515" ht="11.25" customHeight="1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</row>
    <row r="1516" ht="11.25" customHeight="1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</row>
    <row r="1517" ht="11.25" customHeight="1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</row>
    <row r="1518" ht="11.25" customHeight="1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</row>
    <row r="1519" ht="11.25" customHeight="1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</row>
    <row r="1520" ht="11.25" customHeight="1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</row>
    <row r="1521" ht="11.25" customHeight="1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</row>
    <row r="1522" ht="11.25" customHeight="1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</row>
    <row r="1523" ht="11.25" customHeight="1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</row>
    <row r="1524" ht="11.25" customHeight="1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</row>
    <row r="1525" ht="11.25" customHeight="1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</row>
    <row r="1526" ht="11.25" customHeight="1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</row>
    <row r="1527" ht="11.25" customHeight="1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</row>
    <row r="1528" ht="11.25" customHeight="1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</row>
    <row r="1529" ht="11.25" customHeight="1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</row>
    <row r="1530" ht="11.25" customHeight="1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</row>
    <row r="1531" ht="11.25" customHeight="1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</row>
    <row r="1532" ht="11.25" customHeight="1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</row>
    <row r="1533" ht="11.25" customHeight="1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</row>
    <row r="1534" ht="11.25" customHeight="1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</row>
    <row r="1535" ht="11.25" customHeight="1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</row>
    <row r="1536" ht="11.25" customHeight="1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</row>
    <row r="1537" ht="11.25" customHeight="1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</row>
    <row r="1538" ht="11.25" customHeight="1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</row>
    <row r="1539" ht="11.25" customHeight="1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</row>
    <row r="1540" ht="11.25" customHeight="1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</row>
    <row r="1541" ht="11.25" customHeight="1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</row>
    <row r="1542" ht="11.25" customHeight="1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</row>
    <row r="1543" ht="11.25" customHeight="1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</row>
    <row r="1544" ht="11.25" customHeight="1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</row>
    <row r="1545" ht="11.25" customHeight="1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</row>
    <row r="1546" ht="11.25" customHeight="1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</row>
    <row r="1547" ht="11.25" customHeight="1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</row>
    <row r="1548" ht="11.25" customHeight="1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</row>
    <row r="1549" ht="11.25" customHeight="1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</row>
    <row r="1550" ht="11.25" customHeight="1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</row>
    <row r="1551" ht="11.25" customHeight="1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</row>
    <row r="1552" ht="11.25" customHeight="1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</row>
    <row r="1553" ht="11.25" customHeight="1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</row>
    <row r="1554" ht="11.25" customHeight="1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</row>
    <row r="1555" ht="11.25" customHeight="1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</row>
    <row r="1556" ht="11.25" customHeight="1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</row>
    <row r="1557" ht="11.25" customHeight="1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</row>
    <row r="1558" ht="11.25" customHeight="1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</row>
    <row r="1559" ht="11.25" customHeight="1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</row>
    <row r="1560" ht="11.25" customHeight="1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</row>
    <row r="1561" ht="11.25" customHeight="1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</row>
    <row r="1562" ht="11.25" customHeight="1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</row>
    <row r="1563" ht="11.25" customHeight="1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</row>
    <row r="1564" ht="11.25" customHeight="1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</row>
    <row r="1565" ht="11.25" customHeight="1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</row>
    <row r="1566" ht="11.25" customHeight="1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</row>
    <row r="1567" ht="11.25" customHeight="1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</row>
    <row r="1568" ht="11.25" customHeight="1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</row>
    <row r="1569" ht="11.25" customHeight="1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</row>
    <row r="1570" ht="11.25" customHeight="1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</row>
    <row r="1571" ht="11.25" customHeight="1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</row>
    <row r="1572" ht="11.25" customHeight="1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</row>
    <row r="1573" ht="11.25" customHeight="1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</row>
    <row r="1574" ht="11.25" customHeight="1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</row>
    <row r="1575" ht="11.25" customHeight="1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</row>
    <row r="1576" ht="11.25" customHeight="1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</row>
    <row r="1577" ht="11.25" customHeight="1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</row>
    <row r="1578" ht="11.25" customHeight="1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</row>
    <row r="1579" ht="11.25" customHeight="1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</row>
    <row r="1580" ht="11.25" customHeight="1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</row>
    <row r="1581" ht="11.25" customHeight="1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</row>
    <row r="1582" ht="11.25" customHeight="1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</row>
    <row r="1583" ht="11.25" customHeight="1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</row>
    <row r="1584" ht="11.25" customHeight="1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</row>
    <row r="1585" ht="11.25" customHeight="1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</row>
    <row r="1586" ht="11.25" customHeight="1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</row>
    <row r="1587" ht="11.25" customHeight="1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</row>
    <row r="1588" ht="11.25" customHeight="1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</row>
    <row r="1589" ht="11.25" customHeight="1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</row>
    <row r="1590" ht="11.25" customHeight="1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</row>
    <row r="1591" ht="11.25" customHeight="1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</row>
    <row r="1592" ht="11.25" customHeight="1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</row>
    <row r="1593" ht="11.25" customHeight="1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</row>
    <row r="1594" ht="11.25" customHeight="1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</row>
    <row r="1595" ht="11.25" customHeight="1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</row>
    <row r="1596" ht="11.25" customHeight="1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</row>
    <row r="1597" ht="11.25" customHeight="1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</row>
    <row r="1598" ht="11.25" customHeight="1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</row>
    <row r="1599" ht="11.25" customHeight="1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</row>
    <row r="1600" ht="11.25" customHeight="1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</row>
    <row r="1601" ht="11.25" customHeight="1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</row>
    <row r="1602" ht="11.25" customHeight="1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</row>
    <row r="1603" ht="11.25" customHeight="1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</row>
    <row r="1604" ht="11.25" customHeight="1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</row>
    <row r="1605" ht="11.25" customHeight="1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</row>
    <row r="1606" ht="11.25" customHeight="1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</row>
    <row r="1607" ht="11.25" customHeight="1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</row>
    <row r="1608" ht="11.25" customHeight="1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</row>
    <row r="1609" ht="11.25" customHeight="1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</row>
    <row r="1610" ht="11.25" customHeight="1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</row>
    <row r="1611" ht="11.25" customHeight="1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</row>
    <row r="1612" ht="11.25" customHeight="1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</row>
    <row r="1613" ht="11.25" customHeight="1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</row>
    <row r="1614" ht="11.25" customHeight="1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</row>
    <row r="1615" ht="11.25" customHeight="1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</row>
    <row r="1616" ht="11.25" customHeight="1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</row>
    <row r="1617" ht="11.25" customHeight="1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</row>
    <row r="1618" ht="11.25" customHeight="1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</row>
    <row r="1619" ht="11.25" customHeight="1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</row>
    <row r="1620" ht="11.25" customHeight="1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</row>
    <row r="1621" ht="11.25" customHeight="1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</row>
    <row r="1622" ht="11.25" customHeight="1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</row>
    <row r="1623" ht="11.25" customHeight="1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</row>
    <row r="1624" ht="11.25" customHeight="1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</row>
    <row r="1625" ht="11.25" customHeight="1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</row>
    <row r="1626" ht="11.25" customHeight="1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</row>
    <row r="1627" ht="11.25" customHeight="1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</row>
    <row r="1628" ht="11.25" customHeight="1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</row>
    <row r="1629" ht="11.25" customHeight="1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</row>
    <row r="1630" ht="11.25" customHeight="1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</row>
    <row r="1631" ht="11.25" customHeight="1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</row>
    <row r="1632" ht="11.25" customHeight="1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</row>
    <row r="1633" ht="11.25" customHeight="1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</row>
    <row r="1634" ht="11.25" customHeight="1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</row>
    <row r="1635" ht="11.25" customHeight="1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</row>
    <row r="1636" ht="11.25" customHeight="1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</row>
    <row r="1637" ht="11.25" customHeight="1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</row>
    <row r="1638" ht="11.25" customHeight="1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</row>
    <row r="1639" ht="11.25" customHeight="1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</row>
    <row r="1640" ht="11.25" customHeight="1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</row>
    <row r="1641" ht="11.25" customHeight="1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</row>
    <row r="1642" ht="11.25" customHeight="1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</row>
    <row r="1643" ht="11.25" customHeight="1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</row>
    <row r="1644" ht="11.25" customHeight="1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</row>
    <row r="1645" ht="11.25" customHeight="1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</row>
    <row r="1646" ht="11.25" customHeight="1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</row>
    <row r="1647" ht="11.25" customHeight="1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</row>
    <row r="1648" ht="11.25" customHeight="1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</row>
    <row r="1649" ht="11.25" customHeight="1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</row>
    <row r="1650" ht="11.25" customHeight="1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</row>
    <row r="1651" ht="11.25" customHeight="1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</row>
    <row r="1652" ht="11.25" customHeight="1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</row>
    <row r="1653" ht="11.25" customHeight="1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</row>
    <row r="1654" ht="11.25" customHeight="1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</row>
    <row r="1655" ht="11.25" customHeight="1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</row>
    <row r="1656" ht="11.25" customHeight="1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</row>
    <row r="1657" ht="11.25" customHeight="1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</row>
    <row r="1658" ht="11.25" customHeight="1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</row>
    <row r="1659" ht="11.25" customHeight="1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</row>
    <row r="1660" ht="11.25" customHeight="1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</row>
    <row r="1661" ht="11.25" customHeight="1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</row>
    <row r="1662" ht="11.25" customHeight="1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</row>
    <row r="1663" ht="11.25" customHeight="1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</row>
    <row r="1664" ht="11.25" customHeight="1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</row>
    <row r="1665" ht="11.25" customHeight="1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</row>
    <row r="1666" ht="11.25" customHeight="1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</row>
    <row r="1667" ht="11.25" customHeight="1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</row>
    <row r="1668" ht="11.25" customHeight="1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</row>
    <row r="1669" ht="11.25" customHeight="1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</row>
    <row r="1670" ht="11.25" customHeight="1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</row>
    <row r="1671" ht="11.25" customHeight="1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</row>
    <row r="1672" ht="11.25" customHeight="1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</row>
    <row r="1673" ht="11.25" customHeight="1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</row>
    <row r="1674" ht="11.25" customHeight="1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</row>
    <row r="1675" ht="11.25" customHeight="1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</row>
    <row r="1676" ht="11.25" customHeight="1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</row>
    <row r="1677" ht="11.25" customHeight="1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</row>
    <row r="1678" ht="11.25" customHeight="1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</row>
    <row r="1679" ht="11.25" customHeight="1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</row>
    <row r="1680" ht="11.25" customHeight="1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</row>
    <row r="1681" ht="11.25" customHeight="1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</row>
    <row r="1682" ht="11.25" customHeight="1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</row>
    <row r="1683" ht="11.25" customHeight="1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</row>
    <row r="1684" ht="11.25" customHeight="1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</row>
    <row r="1685" ht="11.25" customHeight="1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</row>
    <row r="1686" ht="11.25" customHeight="1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</row>
    <row r="1687" ht="11.25" customHeight="1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</row>
    <row r="1688" ht="11.25" customHeight="1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</row>
    <row r="1689" ht="11.25" customHeight="1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</row>
    <row r="1690" ht="11.25" customHeight="1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</row>
    <row r="1691" ht="11.25" customHeight="1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</row>
    <row r="1692" ht="11.25" customHeight="1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</row>
    <row r="1693" ht="11.25" customHeight="1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</row>
    <row r="1694" ht="11.25" customHeight="1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</row>
    <row r="1695" ht="11.25" customHeight="1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</row>
    <row r="1696" ht="11.25" customHeight="1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</row>
    <row r="1697" ht="11.25" customHeight="1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</row>
    <row r="1698" ht="11.25" customHeight="1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</row>
    <row r="1699" ht="11.25" customHeight="1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</row>
    <row r="1700" ht="11.25" customHeight="1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</row>
    <row r="1701" ht="11.25" customHeight="1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</row>
    <row r="1702" ht="11.25" customHeight="1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</row>
    <row r="1703" ht="11.25" customHeight="1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</row>
    <row r="1704" ht="11.25" customHeight="1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</row>
    <row r="1705" ht="11.25" customHeight="1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</row>
    <row r="1706" ht="11.25" customHeight="1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</row>
    <row r="1707" ht="11.25" customHeight="1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</row>
    <row r="1708" ht="11.25" customHeight="1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</row>
    <row r="1709" ht="11.25" customHeight="1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</row>
    <row r="1710" ht="11.25" customHeight="1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</row>
    <row r="1711" ht="11.25" customHeight="1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</row>
    <row r="1712" ht="11.25" customHeight="1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</row>
    <row r="1713" ht="11.25" customHeight="1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</row>
    <row r="1714" ht="11.25" customHeight="1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</row>
    <row r="1715" ht="11.25" customHeight="1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</row>
    <row r="1716" ht="11.25" customHeight="1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</row>
    <row r="1717" ht="11.25" customHeight="1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</row>
    <row r="1718" ht="11.25" customHeight="1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</row>
    <row r="1719" ht="11.25" customHeight="1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</row>
    <row r="1720" ht="11.25" customHeight="1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</row>
    <row r="1721" ht="11.25" customHeight="1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</row>
    <row r="1722" ht="11.25" customHeight="1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</row>
    <row r="1723" ht="11.25" customHeight="1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</row>
    <row r="1724" ht="11.25" customHeight="1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</row>
    <row r="1725" ht="11.25" customHeight="1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</row>
    <row r="1726" ht="11.25" customHeight="1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</row>
    <row r="1727" ht="11.25" customHeight="1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</row>
    <row r="1728" ht="11.25" customHeight="1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</row>
    <row r="1729" ht="11.25" customHeight="1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</row>
    <row r="1730" ht="11.25" customHeight="1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</row>
    <row r="1731" ht="11.25" customHeight="1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</row>
    <row r="1732" ht="11.25" customHeight="1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</row>
    <row r="1733" ht="11.25" customHeight="1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</row>
    <row r="1734" ht="11.25" customHeight="1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</row>
    <row r="1735" ht="11.25" customHeight="1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</row>
    <row r="1736" ht="11.25" customHeight="1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</row>
    <row r="1737" ht="11.25" customHeight="1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</row>
    <row r="1738" ht="11.25" customHeight="1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</row>
    <row r="1739" ht="11.25" customHeight="1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</row>
    <row r="1740" ht="11.25" customHeight="1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</row>
    <row r="1741" ht="11.25" customHeight="1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</row>
    <row r="1742" ht="11.25" customHeight="1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</row>
    <row r="1743" ht="11.25" customHeight="1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</row>
    <row r="1744" ht="11.25" customHeight="1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</row>
    <row r="1745" ht="11.25" customHeight="1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</row>
    <row r="1746" ht="11.25" customHeight="1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</row>
    <row r="1747" ht="11.25" customHeight="1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</row>
    <row r="1748" ht="11.25" customHeight="1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</row>
    <row r="1749" ht="11.25" customHeight="1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</row>
    <row r="1750" ht="11.25" customHeight="1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</row>
    <row r="1751" ht="11.25" customHeight="1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</row>
    <row r="1752" ht="11.25" customHeight="1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</row>
    <row r="1753" ht="11.25" customHeight="1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</row>
    <row r="1754" ht="11.25" customHeight="1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</row>
    <row r="1755" ht="11.25" customHeight="1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</row>
    <row r="1756" ht="11.25" customHeight="1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</row>
    <row r="1757" ht="11.25" customHeight="1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</row>
    <row r="1758" ht="11.25" customHeight="1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</row>
    <row r="1759" ht="11.25" customHeight="1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</row>
    <row r="1760" ht="11.25" customHeight="1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</row>
    <row r="1761" ht="11.25" customHeight="1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</row>
    <row r="1762" ht="11.25" customHeight="1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</row>
    <row r="1763" ht="11.25" customHeight="1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</row>
    <row r="1764" ht="11.25" customHeight="1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</row>
    <row r="1765" ht="11.25" customHeight="1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</row>
    <row r="1766" ht="11.25" customHeight="1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</row>
    <row r="1767" ht="11.25" customHeight="1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</row>
    <row r="1768" ht="11.25" customHeight="1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</row>
    <row r="1769" ht="11.25" customHeight="1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</row>
    <row r="1770" ht="11.25" customHeight="1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</row>
    <row r="1771" ht="11.25" customHeight="1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</row>
    <row r="1772" ht="11.25" customHeight="1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</row>
    <row r="1773" ht="11.25" customHeight="1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</row>
    <row r="1774" ht="11.25" customHeight="1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</row>
    <row r="1775" ht="11.25" customHeight="1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</row>
    <row r="1776" ht="11.25" customHeight="1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</row>
    <row r="1777" ht="11.25" customHeight="1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</row>
    <row r="1778" ht="11.25" customHeight="1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</row>
    <row r="1779" ht="11.25" customHeight="1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</row>
    <row r="1780" ht="11.25" customHeight="1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</row>
    <row r="1781" ht="11.25" customHeight="1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</row>
    <row r="1782" ht="11.25" customHeight="1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</row>
    <row r="1783" ht="11.25" customHeight="1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</row>
    <row r="1784" ht="11.25" customHeight="1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</row>
    <row r="1785" ht="11.25" customHeight="1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</row>
    <row r="1786" ht="11.25" customHeight="1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</row>
    <row r="1787" ht="11.25" customHeight="1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</row>
    <row r="1788" ht="11.25" customHeight="1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</row>
    <row r="1789" ht="11.25" customHeight="1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</row>
    <row r="1790" ht="11.25" customHeight="1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</row>
    <row r="1791" ht="11.25" customHeight="1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</row>
    <row r="1792" ht="11.25" customHeight="1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</row>
    <row r="1793" ht="11.25" customHeight="1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</row>
    <row r="1794" ht="11.25" customHeight="1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</row>
    <row r="1795" ht="11.25" customHeight="1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</row>
    <row r="1796" ht="11.25" customHeight="1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</row>
    <row r="1797" ht="11.25" customHeight="1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</row>
    <row r="1798" ht="11.25" customHeight="1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</row>
    <row r="1799" ht="11.25" customHeight="1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</row>
    <row r="1800" ht="11.25" customHeight="1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</row>
    <row r="1801" ht="11.25" customHeight="1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</row>
    <row r="1802" ht="11.25" customHeight="1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</row>
    <row r="1803" ht="11.25" customHeight="1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</row>
    <row r="1804" ht="11.25" customHeight="1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</row>
    <row r="1805" ht="11.25" customHeight="1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</row>
    <row r="1806" ht="11.25" customHeight="1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</row>
    <row r="1807" ht="11.25" customHeight="1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</row>
    <row r="1808" ht="11.25" customHeight="1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</row>
    <row r="1809" ht="11.25" customHeight="1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</row>
    <row r="1810" ht="11.25" customHeight="1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</row>
    <row r="1811" ht="11.25" customHeight="1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</row>
    <row r="1812" ht="11.25" customHeight="1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</row>
    <row r="1813" ht="11.25" customHeight="1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</row>
    <row r="1814" ht="11.25" customHeight="1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</row>
    <row r="1815" ht="11.25" customHeight="1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</row>
    <row r="1816" ht="11.25" customHeight="1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</row>
    <row r="1817" ht="11.25" customHeight="1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</row>
    <row r="1818" ht="11.25" customHeight="1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</row>
    <row r="1819" ht="11.25" customHeight="1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</row>
    <row r="1820" ht="11.25" customHeight="1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</row>
    <row r="1821" ht="11.25" customHeight="1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</row>
    <row r="1822" ht="11.25" customHeight="1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</row>
    <row r="1823" ht="11.25" customHeight="1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</row>
    <row r="1824" ht="11.25" customHeight="1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</row>
    <row r="1825" ht="11.25" customHeight="1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</row>
    <row r="1826" ht="11.25" customHeight="1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</row>
    <row r="1827" ht="11.25" customHeight="1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</row>
    <row r="1828" ht="11.25" customHeight="1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</row>
    <row r="1829" ht="11.25" customHeight="1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</row>
    <row r="1830" ht="11.25" customHeight="1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</row>
    <row r="1831" ht="11.25" customHeight="1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</row>
    <row r="1832" ht="11.25" customHeight="1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</row>
    <row r="1833" ht="11.25" customHeight="1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</row>
    <row r="1834" ht="11.25" customHeight="1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</row>
    <row r="1835" ht="11.25" customHeight="1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</row>
    <row r="1836" ht="11.25" customHeight="1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</row>
    <row r="1837" ht="11.25" customHeight="1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</row>
    <row r="1838" ht="11.25" customHeight="1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</row>
    <row r="1839" ht="11.25" customHeight="1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</row>
    <row r="1840" ht="11.25" customHeight="1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</row>
    <row r="1841" ht="11.25" customHeight="1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</row>
    <row r="1842" ht="11.25" customHeight="1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</row>
    <row r="1843" ht="11.25" customHeight="1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</row>
    <row r="1844" ht="11.25" customHeight="1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</row>
    <row r="1845" ht="11.25" customHeight="1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</row>
    <row r="1846" ht="11.25" customHeight="1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</row>
    <row r="1847" ht="11.25" customHeight="1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</row>
    <row r="1848" ht="11.25" customHeight="1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</row>
    <row r="1849" ht="11.25" customHeight="1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</row>
    <row r="1850" ht="11.25" customHeight="1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</row>
    <row r="1851" ht="11.25" customHeight="1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</row>
    <row r="1852" ht="11.25" customHeight="1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</row>
    <row r="1853" ht="11.25" customHeight="1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</row>
    <row r="1854" ht="11.25" customHeight="1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</row>
    <row r="1855" ht="11.25" customHeight="1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</row>
    <row r="1856" ht="11.25" customHeight="1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</row>
    <row r="1857" ht="11.25" customHeight="1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</row>
    <row r="1858" ht="11.25" customHeight="1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</row>
    <row r="1859" ht="11.25" customHeight="1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</row>
    <row r="1860" ht="11.25" customHeight="1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</row>
    <row r="1861" ht="11.25" customHeight="1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</row>
    <row r="1862" ht="11.25" customHeight="1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</row>
    <row r="1863" ht="11.25" customHeight="1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</row>
    <row r="1864" ht="11.25" customHeight="1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</row>
    <row r="1865" ht="11.25" customHeight="1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</row>
    <row r="1866" ht="11.25" customHeight="1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</row>
    <row r="1867" ht="11.25" customHeight="1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</row>
    <row r="1868" ht="11.25" customHeight="1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</row>
    <row r="1869" ht="11.25" customHeight="1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</row>
    <row r="1870" ht="11.25" customHeight="1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</row>
    <row r="1871" ht="11.25" customHeight="1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</row>
    <row r="1872" ht="11.25" customHeight="1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</row>
    <row r="1873" ht="11.25" customHeight="1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</row>
    <row r="1874" ht="11.25" customHeight="1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</row>
    <row r="1875" ht="11.25" customHeight="1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</row>
    <row r="1876" ht="11.25" customHeight="1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</row>
    <row r="1877" ht="11.25" customHeight="1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</row>
    <row r="1878" ht="11.25" customHeight="1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</row>
    <row r="1879" ht="11.25" customHeight="1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</row>
    <row r="1880" ht="11.25" customHeight="1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</row>
    <row r="1881" ht="11.25" customHeight="1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</row>
    <row r="1882" ht="11.25" customHeight="1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</row>
    <row r="1883" ht="11.25" customHeight="1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</row>
    <row r="1884" ht="11.25" customHeight="1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</row>
    <row r="1885" ht="11.25" customHeight="1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</row>
    <row r="1886" ht="11.25" customHeight="1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</row>
    <row r="1887" ht="11.25" customHeight="1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</row>
    <row r="1888" ht="11.25" customHeight="1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</row>
    <row r="1889" ht="11.25" customHeight="1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</row>
    <row r="1890" ht="11.25" customHeight="1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</row>
    <row r="1891" ht="11.25" customHeight="1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</row>
    <row r="1892" ht="11.25" customHeight="1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</row>
    <row r="1893" ht="11.25" customHeight="1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</row>
    <row r="1894" ht="11.25" customHeight="1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</row>
    <row r="1895" ht="11.25" customHeight="1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</row>
    <row r="1896" ht="11.25" customHeight="1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</row>
    <row r="1897" ht="11.25" customHeight="1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</row>
    <row r="1898" ht="11.25" customHeight="1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</row>
    <row r="1899" ht="11.25" customHeight="1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</row>
    <row r="1900" ht="11.25" customHeight="1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</row>
    <row r="1901" ht="11.25" customHeight="1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</row>
    <row r="1902" ht="11.25" customHeight="1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</row>
    <row r="1903" ht="11.25" customHeight="1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</row>
    <row r="1904" ht="11.25" customHeight="1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</row>
    <row r="1905" ht="11.25" customHeight="1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</row>
    <row r="1906" ht="11.25" customHeight="1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</row>
    <row r="1907" ht="11.25" customHeight="1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</row>
    <row r="1908" ht="11.25" customHeight="1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</row>
    <row r="1909" ht="11.25" customHeight="1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</row>
    <row r="1910" ht="11.25" customHeight="1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</row>
    <row r="1911" ht="11.25" customHeight="1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</row>
    <row r="1912" ht="11.25" customHeight="1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</row>
    <row r="1913" ht="11.25" customHeight="1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</row>
    <row r="1914" ht="11.25" customHeight="1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</row>
    <row r="1915" ht="11.25" customHeight="1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</row>
    <row r="1916" ht="11.25" customHeight="1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</row>
    <row r="1917" ht="11.25" customHeight="1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</row>
    <row r="1918" ht="11.25" customHeight="1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</row>
    <row r="1919" ht="11.25" customHeight="1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</row>
    <row r="1920" ht="11.25" customHeight="1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</row>
    <row r="1921" ht="11.25" customHeight="1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</row>
    <row r="1922" ht="11.25" customHeight="1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</row>
    <row r="1923" ht="11.25" customHeight="1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</row>
    <row r="1924" ht="11.25" customHeight="1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</row>
    <row r="1925" ht="11.25" customHeight="1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</row>
    <row r="1926" ht="11.25" customHeight="1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</row>
    <row r="1927" ht="11.25" customHeight="1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</row>
    <row r="1928" ht="11.25" customHeight="1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</row>
    <row r="1929" ht="11.25" customHeight="1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</row>
    <row r="1930" ht="11.25" customHeight="1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</row>
    <row r="1931" ht="11.25" customHeight="1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</row>
    <row r="1932" ht="11.25" customHeight="1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</row>
    <row r="1933" ht="11.25" customHeight="1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</row>
    <row r="1934" ht="11.25" customHeight="1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</row>
    <row r="1935" ht="11.25" customHeight="1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</row>
    <row r="1936" ht="11.25" customHeight="1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</row>
    <row r="1937" ht="11.25" customHeight="1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</row>
    <row r="1938" ht="11.25" customHeight="1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</row>
    <row r="1939" ht="11.25" customHeight="1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</row>
    <row r="1940" ht="11.25" customHeight="1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</row>
    <row r="1941" ht="11.25" customHeight="1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</row>
    <row r="1942" ht="11.25" customHeight="1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</row>
    <row r="1943" ht="11.25" customHeight="1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</row>
    <row r="1944" ht="11.25" customHeight="1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</row>
    <row r="1945" ht="11.25" customHeight="1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</row>
    <row r="1946" ht="11.25" customHeight="1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</row>
    <row r="1947" ht="11.25" customHeight="1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</row>
    <row r="1948" ht="11.25" customHeight="1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</row>
    <row r="1949" ht="11.25" customHeight="1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</row>
    <row r="1950" ht="11.25" customHeight="1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</row>
    <row r="1951" ht="11.25" customHeight="1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</row>
    <row r="1952" ht="11.25" customHeight="1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</row>
    <row r="1953" ht="11.25" customHeight="1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</row>
    <row r="1954" ht="11.25" customHeight="1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</row>
    <row r="1955" ht="11.25" customHeight="1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</row>
    <row r="1956" ht="11.25" customHeight="1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</row>
    <row r="1957" ht="11.25" customHeight="1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</row>
    <row r="1958" ht="11.25" customHeight="1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</row>
    <row r="1959" ht="11.25" customHeight="1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</row>
    <row r="1960" ht="11.25" customHeight="1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</row>
    <row r="1961" ht="11.25" customHeight="1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</row>
    <row r="1962" ht="11.25" customHeight="1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</row>
    <row r="1963" ht="11.25" customHeight="1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</row>
    <row r="1964" ht="11.25" customHeight="1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</row>
    <row r="1965" ht="11.25" customHeight="1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</row>
    <row r="1966" ht="11.25" customHeight="1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</row>
    <row r="1967" ht="11.25" customHeight="1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</row>
    <row r="1968" ht="11.25" customHeight="1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</row>
    <row r="1969" ht="11.25" customHeight="1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</row>
    <row r="1970" ht="11.25" customHeight="1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</row>
    <row r="1971" ht="11.25" customHeight="1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</row>
    <row r="1972" ht="11.25" customHeight="1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</row>
    <row r="1973" ht="11.25" customHeight="1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</row>
    <row r="1974" ht="11.25" customHeight="1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</row>
    <row r="1975" ht="11.25" customHeight="1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</row>
    <row r="1976" ht="11.25" customHeight="1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</row>
    <row r="1977" ht="11.25" customHeight="1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</row>
    <row r="1978" ht="11.25" customHeight="1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</row>
    <row r="1979" ht="11.25" customHeight="1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</row>
    <row r="1980" ht="11.25" customHeight="1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</row>
    <row r="1981" ht="11.25" customHeight="1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</row>
    <row r="1982" ht="11.25" customHeight="1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</row>
    <row r="1983" ht="11.25" customHeight="1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</row>
    <row r="1984" ht="11.25" customHeight="1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</row>
    <row r="1985" ht="11.25" customHeight="1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</row>
    <row r="1986" ht="11.25" customHeight="1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</row>
    <row r="1987" ht="11.25" customHeight="1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</row>
    <row r="1988" ht="11.25" customHeight="1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</row>
    <row r="1989" ht="11.25" customHeight="1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</row>
    <row r="1990" ht="11.25" customHeight="1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</row>
    <row r="1991" ht="11.25" customHeight="1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</row>
    <row r="1992" ht="11.25" customHeight="1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</row>
    <row r="1993" ht="11.25" customHeight="1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</row>
    <row r="1994" ht="11.25" customHeight="1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</row>
    <row r="1995" ht="11.25" customHeight="1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</row>
    <row r="1996" ht="11.25" customHeight="1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</row>
    <row r="1997" ht="11.25" customHeight="1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</row>
    <row r="1998" ht="11.25" customHeight="1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</row>
    <row r="1999" ht="11.25" customHeight="1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</row>
    <row r="2000" ht="11.25" customHeight="1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</row>
    <row r="2001" ht="11.25" customHeight="1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</row>
    <row r="2002" ht="11.25" customHeight="1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</row>
    <row r="2003" ht="11.25" customHeight="1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</row>
    <row r="2004" ht="11.25" customHeight="1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</row>
    <row r="2005" ht="11.25" customHeight="1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</row>
    <row r="2006" ht="11.25" customHeight="1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</row>
    <row r="2007" ht="11.25" customHeight="1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</row>
    <row r="2008" ht="11.25" customHeight="1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</row>
    <row r="2009" ht="11.25" customHeight="1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</row>
    <row r="2010" ht="11.25" customHeight="1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</row>
    <row r="2011" ht="11.25" customHeight="1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</row>
    <row r="2012" ht="11.25" customHeight="1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</row>
    <row r="2013" ht="11.25" customHeight="1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</row>
    <row r="2014" ht="11.25" customHeight="1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</row>
    <row r="2015" ht="11.25" customHeight="1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</row>
    <row r="2016" ht="11.25" customHeight="1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  <c r="Z2016" s="1"/>
    </row>
    <row r="2017" ht="11.25" customHeight="1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</row>
    <row r="2018" ht="11.25" customHeight="1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</row>
    <row r="2019" ht="11.25" customHeight="1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</row>
    <row r="2020" ht="11.25" customHeight="1">
      <c r="A2020" s="121" t="s">
        <v>516</v>
      </c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</row>
  </sheetData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6.86"/>
    <col customWidth="1" min="2" max="7" width="16.86"/>
    <col customWidth="1" min="8" max="26" width="10.71"/>
  </cols>
  <sheetData>
    <row r="1" ht="55.5" customHeight="1">
      <c r="A1" s="3" t="s">
        <v>608</v>
      </c>
      <c r="B1" s="5"/>
      <c r="C1" s="5"/>
      <c r="D1" s="5"/>
      <c r="E1" s="5"/>
      <c r="F1" s="5"/>
      <c r="G1" s="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1.25" customHeight="1">
      <c r="A2" s="131"/>
      <c r="B2" s="3" t="s">
        <v>300</v>
      </c>
      <c r="C2" s="5"/>
      <c r="D2" s="5"/>
      <c r="E2" s="5"/>
      <c r="F2" s="7"/>
      <c r="G2" s="11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45.75" customHeight="1">
      <c r="A3" s="87" t="s">
        <v>2</v>
      </c>
      <c r="B3" s="10" t="s">
        <v>301</v>
      </c>
      <c r="C3" s="10" t="s">
        <v>302</v>
      </c>
      <c r="D3" s="10" t="s">
        <v>303</v>
      </c>
      <c r="E3" s="10" t="s">
        <v>609</v>
      </c>
      <c r="F3" s="10" t="s">
        <v>208</v>
      </c>
      <c r="G3" s="9" t="s">
        <v>305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1.25" customHeight="1">
      <c r="A4" s="112" t="s">
        <v>610</v>
      </c>
      <c r="B4" s="132">
        <v>4.833392094E7</v>
      </c>
      <c r="C4" s="132">
        <v>900000.0</v>
      </c>
      <c r="D4" s="132">
        <v>4.923392094E7</v>
      </c>
      <c r="E4" s="132">
        <v>1.998710609E7</v>
      </c>
      <c r="F4" s="132">
        <v>1.998710609E7</v>
      </c>
      <c r="G4" s="132">
        <v>2.9246814849999998E7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1.25" customHeight="1">
      <c r="A5" s="35" t="s">
        <v>611</v>
      </c>
      <c r="B5" s="21">
        <v>4.833392094E7</v>
      </c>
      <c r="C5" s="21">
        <v>900000.0</v>
      </c>
      <c r="D5" s="18">
        <v>4.923392094E7</v>
      </c>
      <c r="E5" s="21">
        <v>1.998710609E7</v>
      </c>
      <c r="F5" s="21">
        <v>1.998710609E7</v>
      </c>
      <c r="G5" s="18">
        <v>2.9246814849999998E7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1.25" customHeight="1">
      <c r="A6" s="35" t="s">
        <v>613</v>
      </c>
      <c r="B6" s="18"/>
      <c r="C6" s="18"/>
      <c r="D6" s="18">
        <v>0.0</v>
      </c>
      <c r="E6" s="18"/>
      <c r="F6" s="18"/>
      <c r="G6" s="18">
        <v>0.0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1.25" customHeight="1">
      <c r="A7" s="35" t="s">
        <v>614</v>
      </c>
      <c r="B7" s="18">
        <v>0.0</v>
      </c>
      <c r="C7" s="18">
        <v>0.0</v>
      </c>
      <c r="D7" s="18">
        <v>0.0</v>
      </c>
      <c r="E7" s="18">
        <v>0.0</v>
      </c>
      <c r="F7" s="18">
        <v>0.0</v>
      </c>
      <c r="G7" s="18">
        <v>0.0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1.25" customHeight="1">
      <c r="A8" s="35" t="s">
        <v>615</v>
      </c>
      <c r="B8" s="21"/>
      <c r="C8" s="21"/>
      <c r="D8" s="18">
        <v>0.0</v>
      </c>
      <c r="E8" s="21"/>
      <c r="F8" s="21"/>
      <c r="G8" s="21">
        <v>0.0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1.25" customHeight="1">
      <c r="A9" s="35" t="s">
        <v>616</v>
      </c>
      <c r="B9" s="21"/>
      <c r="C9" s="21"/>
      <c r="D9" s="18">
        <v>0.0</v>
      </c>
      <c r="E9" s="21"/>
      <c r="F9" s="21"/>
      <c r="G9" s="21">
        <v>0.0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1.25" customHeight="1">
      <c r="A10" s="35" t="s">
        <v>617</v>
      </c>
      <c r="B10" s="18"/>
      <c r="C10" s="18"/>
      <c r="D10" s="18">
        <v>0.0</v>
      </c>
      <c r="E10" s="18"/>
      <c r="F10" s="18"/>
      <c r="G10" s="18">
        <v>0.0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1.25" customHeight="1">
      <c r="A11" s="35" t="s">
        <v>618</v>
      </c>
      <c r="B11" s="18">
        <v>0.0</v>
      </c>
      <c r="C11" s="18">
        <v>0.0</v>
      </c>
      <c r="D11" s="18">
        <v>0.0</v>
      </c>
      <c r="E11" s="18">
        <v>0.0</v>
      </c>
      <c r="F11" s="18">
        <v>0.0</v>
      </c>
      <c r="G11" s="18">
        <v>0.0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1.25" customHeight="1">
      <c r="A12" s="35" t="s">
        <v>620</v>
      </c>
      <c r="B12" s="21"/>
      <c r="C12" s="21"/>
      <c r="D12" s="18">
        <v>0.0</v>
      </c>
      <c r="E12" s="21"/>
      <c r="F12" s="21"/>
      <c r="G12" s="21">
        <v>0.0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1.25" customHeight="1">
      <c r="A13" s="35" t="s">
        <v>621</v>
      </c>
      <c r="B13" s="21"/>
      <c r="C13" s="21"/>
      <c r="D13" s="18">
        <v>0.0</v>
      </c>
      <c r="E13" s="21"/>
      <c r="F13" s="21"/>
      <c r="G13" s="21">
        <v>0.0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1.25" customHeight="1">
      <c r="A14" s="35" t="s">
        <v>622</v>
      </c>
      <c r="B14" s="18"/>
      <c r="C14" s="18"/>
      <c r="D14" s="18">
        <v>0.0</v>
      </c>
      <c r="E14" s="18"/>
      <c r="F14" s="18"/>
      <c r="G14" s="18">
        <v>0.0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4.5" customHeight="1">
      <c r="A15" s="35"/>
      <c r="B15" s="21"/>
      <c r="C15" s="21"/>
      <c r="D15" s="21"/>
      <c r="E15" s="21"/>
      <c r="F15" s="21"/>
      <c r="G15" s="2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33" t="s">
        <v>624</v>
      </c>
      <c r="B16" s="18">
        <v>0.0</v>
      </c>
      <c r="C16" s="18">
        <v>0.0</v>
      </c>
      <c r="D16" s="18">
        <v>0.0</v>
      </c>
      <c r="E16" s="18">
        <v>0.0</v>
      </c>
      <c r="F16" s="18">
        <v>0.0</v>
      </c>
      <c r="G16" s="18">
        <v>0.0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35" t="s">
        <v>611</v>
      </c>
      <c r="B17" s="21">
        <v>0.0</v>
      </c>
      <c r="C17" s="21">
        <v>0.0</v>
      </c>
      <c r="D17" s="18">
        <v>0.0</v>
      </c>
      <c r="E17" s="21">
        <v>0.0</v>
      </c>
      <c r="F17" s="21">
        <v>0.0</v>
      </c>
      <c r="G17" s="18">
        <v>0.0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35" t="s">
        <v>613</v>
      </c>
      <c r="B18" s="18"/>
      <c r="C18" s="18"/>
      <c r="D18" s="18">
        <v>0.0</v>
      </c>
      <c r="E18" s="18"/>
      <c r="F18" s="18"/>
      <c r="G18" s="18">
        <v>0.0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35" t="s">
        <v>614</v>
      </c>
      <c r="B19" s="18">
        <v>0.0</v>
      </c>
      <c r="C19" s="18">
        <v>0.0</v>
      </c>
      <c r="D19" s="18">
        <v>0.0</v>
      </c>
      <c r="E19" s="18">
        <v>0.0</v>
      </c>
      <c r="F19" s="18">
        <v>0.0</v>
      </c>
      <c r="G19" s="18">
        <v>0.0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35" t="s">
        <v>615</v>
      </c>
      <c r="B20" s="21"/>
      <c r="C20" s="21"/>
      <c r="D20" s="18">
        <v>0.0</v>
      </c>
      <c r="E20" s="21"/>
      <c r="F20" s="21"/>
      <c r="G20" s="21">
        <v>0.0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35" t="s">
        <v>616</v>
      </c>
      <c r="B21" s="21"/>
      <c r="C21" s="21"/>
      <c r="D21" s="18">
        <v>0.0</v>
      </c>
      <c r="E21" s="21"/>
      <c r="F21" s="21"/>
      <c r="G21" s="21">
        <v>0.0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1.25" customHeight="1">
      <c r="A22" s="35" t="s">
        <v>617</v>
      </c>
      <c r="B22" s="18"/>
      <c r="C22" s="18"/>
      <c r="D22" s="18">
        <v>0.0</v>
      </c>
      <c r="E22" s="18"/>
      <c r="F22" s="18"/>
      <c r="G22" s="18">
        <v>0.0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35" t="s">
        <v>618</v>
      </c>
      <c r="B23" s="18">
        <v>0.0</v>
      </c>
      <c r="C23" s="18">
        <v>0.0</v>
      </c>
      <c r="D23" s="18">
        <v>0.0</v>
      </c>
      <c r="E23" s="18">
        <v>0.0</v>
      </c>
      <c r="F23" s="18">
        <v>0.0</v>
      </c>
      <c r="G23" s="18">
        <v>0.0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1.25" customHeight="1">
      <c r="A24" s="35" t="s">
        <v>620</v>
      </c>
      <c r="B24" s="21"/>
      <c r="C24" s="21"/>
      <c r="D24" s="18">
        <v>0.0</v>
      </c>
      <c r="E24" s="21"/>
      <c r="F24" s="21"/>
      <c r="G24" s="21">
        <v>0.0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1.25" customHeight="1">
      <c r="A25" s="35" t="s">
        <v>621</v>
      </c>
      <c r="B25" s="21"/>
      <c r="C25" s="21"/>
      <c r="D25" s="18">
        <v>0.0</v>
      </c>
      <c r="E25" s="21"/>
      <c r="F25" s="21"/>
      <c r="G25" s="21">
        <v>0.0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35" t="s">
        <v>622</v>
      </c>
      <c r="B26" s="18"/>
      <c r="C26" s="18"/>
      <c r="D26" s="18">
        <v>0.0</v>
      </c>
      <c r="E26" s="18"/>
      <c r="F26" s="18"/>
      <c r="G26" s="18">
        <v>0.0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33" t="s">
        <v>627</v>
      </c>
      <c r="B27" s="18">
        <v>4.833392094E7</v>
      </c>
      <c r="C27" s="18">
        <v>900000.0</v>
      </c>
      <c r="D27" s="18">
        <v>4.923392094E7</v>
      </c>
      <c r="E27" s="18">
        <v>1.998710609E7</v>
      </c>
      <c r="F27" s="18">
        <v>1.998710609E7</v>
      </c>
      <c r="G27" s="18">
        <v>2.9246814849999998E7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4.5" customHeight="1">
      <c r="A28" s="57"/>
      <c r="B28" s="37"/>
      <c r="C28" s="37"/>
      <c r="D28" s="37"/>
      <c r="E28" s="37"/>
      <c r="F28" s="37"/>
      <c r="G28" s="3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G1"/>
    <mergeCell ref="B2:F2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5.0"/>
    <col customWidth="1" min="2" max="7" width="24.14"/>
    <col customWidth="1" min="8" max="26" width="10.71"/>
  </cols>
  <sheetData>
    <row r="1" ht="12.75" customHeight="1">
      <c r="A1" s="133" t="s">
        <v>612</v>
      </c>
    </row>
    <row r="2" ht="12.75" customHeight="1">
      <c r="A2" s="134" t="str">
        <f>ENTIDAD</f>
        <v>#NAME?</v>
      </c>
      <c r="B2" s="4"/>
      <c r="C2" s="4"/>
      <c r="D2" s="4"/>
      <c r="E2" s="4"/>
      <c r="F2" s="4"/>
      <c r="G2" s="6"/>
    </row>
    <row r="3" ht="12.75" customHeight="1">
      <c r="A3" s="135" t="s">
        <v>619</v>
      </c>
      <c r="B3" s="136"/>
      <c r="C3" s="136"/>
      <c r="D3" s="136"/>
      <c r="E3" s="136"/>
      <c r="F3" s="136"/>
      <c r="G3" s="137"/>
    </row>
    <row r="4" ht="12.75" customHeight="1">
      <c r="A4" s="135" t="s">
        <v>623</v>
      </c>
      <c r="B4" s="136"/>
      <c r="C4" s="136"/>
      <c r="D4" s="136"/>
      <c r="E4" s="136"/>
      <c r="F4" s="136"/>
      <c r="G4" s="137"/>
    </row>
    <row r="5" ht="12.75" customHeight="1">
      <c r="A5" s="135" t="s">
        <v>625</v>
      </c>
      <c r="B5" s="136"/>
      <c r="C5" s="136"/>
      <c r="D5" s="136"/>
      <c r="E5" s="136"/>
      <c r="F5" s="136"/>
      <c r="G5" s="137"/>
    </row>
    <row r="6" ht="12.75" customHeight="1">
      <c r="A6" s="138" t="s">
        <v>626</v>
      </c>
      <c r="B6" s="139" t="str">
        <f>ANIO1P</f>
        <v>#NAME?</v>
      </c>
      <c r="C6" s="138" t="str">
        <f>ANIO2P</f>
        <v>#NAME?</v>
      </c>
      <c r="D6" s="138" t="str">
        <f>ANIO3P</f>
        <v>#NAME?</v>
      </c>
      <c r="E6" s="138" t="str">
        <f>ANIO4P</f>
        <v>#NAME?</v>
      </c>
      <c r="F6" s="138" t="str">
        <f>ANIO5P</f>
        <v>#NAME?</v>
      </c>
      <c r="G6" s="138" t="str">
        <f>ANIO6P</f>
        <v>#NAME?</v>
      </c>
    </row>
    <row r="7" ht="12.75" customHeight="1">
      <c r="A7" s="31"/>
      <c r="B7" s="140" t="s">
        <v>628</v>
      </c>
      <c r="C7" s="31"/>
      <c r="D7" s="31"/>
      <c r="E7" s="31"/>
      <c r="F7" s="31"/>
      <c r="G7" s="31"/>
    </row>
    <row r="8" ht="12.75" customHeight="1">
      <c r="A8" s="141" t="s">
        <v>629</v>
      </c>
      <c r="B8" s="142">
        <f t="shared" ref="B8:G8" si="1">SUM(B9:B20)</f>
        <v>12</v>
      </c>
      <c r="C8" s="142">
        <f t="shared" si="1"/>
        <v>18</v>
      </c>
      <c r="D8" s="142">
        <f t="shared" si="1"/>
        <v>24</v>
      </c>
      <c r="E8" s="142">
        <f t="shared" si="1"/>
        <v>30</v>
      </c>
      <c r="F8" s="142">
        <f t="shared" si="1"/>
        <v>36</v>
      </c>
      <c r="G8" s="142">
        <f t="shared" si="1"/>
        <v>42</v>
      </c>
    </row>
    <row r="9" ht="12.75" customHeight="1">
      <c r="A9" s="143" t="s">
        <v>238</v>
      </c>
      <c r="B9" s="144">
        <v>1.0</v>
      </c>
      <c r="C9" s="144">
        <v>1.5</v>
      </c>
      <c r="D9" s="144">
        <v>2.0</v>
      </c>
      <c r="E9" s="144">
        <v>2.5</v>
      </c>
      <c r="F9" s="144">
        <v>3.0</v>
      </c>
      <c r="G9" s="144">
        <v>3.5</v>
      </c>
    </row>
    <row r="10" ht="12.75" customHeight="1">
      <c r="A10" s="143" t="s">
        <v>239</v>
      </c>
      <c r="B10" s="144">
        <v>1.0</v>
      </c>
      <c r="C10" s="144">
        <v>1.5</v>
      </c>
      <c r="D10" s="144">
        <v>2.0</v>
      </c>
      <c r="E10" s="144">
        <v>2.5</v>
      </c>
      <c r="F10" s="144">
        <v>3.0</v>
      </c>
      <c r="G10" s="144">
        <v>3.5</v>
      </c>
    </row>
    <row r="11" ht="12.75" customHeight="1">
      <c r="A11" s="143" t="s">
        <v>240</v>
      </c>
      <c r="B11" s="144">
        <v>1.0</v>
      </c>
      <c r="C11" s="144">
        <v>1.5</v>
      </c>
      <c r="D11" s="144">
        <v>2.0</v>
      </c>
      <c r="E11" s="144">
        <v>2.5</v>
      </c>
      <c r="F11" s="144">
        <v>3.0</v>
      </c>
      <c r="G11" s="144">
        <v>3.5</v>
      </c>
    </row>
    <row r="12" ht="12.75" customHeight="1">
      <c r="A12" s="143" t="s">
        <v>630</v>
      </c>
      <c r="B12" s="144">
        <v>1.0</v>
      </c>
      <c r="C12" s="144">
        <v>1.5</v>
      </c>
      <c r="D12" s="144">
        <v>2.0</v>
      </c>
      <c r="E12" s="144">
        <v>2.5</v>
      </c>
      <c r="F12" s="144">
        <v>3.0</v>
      </c>
      <c r="G12" s="144">
        <v>3.5</v>
      </c>
    </row>
    <row r="13" ht="12.75" customHeight="1">
      <c r="A13" s="143" t="s">
        <v>242</v>
      </c>
      <c r="B13" s="144">
        <v>1.0</v>
      </c>
      <c r="C13" s="144">
        <v>1.5</v>
      </c>
      <c r="D13" s="144">
        <v>2.0</v>
      </c>
      <c r="E13" s="144">
        <v>2.5</v>
      </c>
      <c r="F13" s="144">
        <v>3.0</v>
      </c>
      <c r="G13" s="144">
        <v>3.5</v>
      </c>
    </row>
    <row r="14" ht="12.75" customHeight="1">
      <c r="A14" s="143" t="s">
        <v>243</v>
      </c>
      <c r="B14" s="144">
        <v>1.0</v>
      </c>
      <c r="C14" s="144">
        <v>1.5</v>
      </c>
      <c r="D14" s="144">
        <v>2.0</v>
      </c>
      <c r="E14" s="144">
        <v>2.5</v>
      </c>
      <c r="F14" s="144">
        <v>3.0</v>
      </c>
      <c r="G14" s="144">
        <v>3.5</v>
      </c>
    </row>
    <row r="15" ht="12.75" customHeight="1">
      <c r="A15" s="143" t="s">
        <v>631</v>
      </c>
      <c r="B15" s="144">
        <v>1.0</v>
      </c>
      <c r="C15" s="144">
        <v>1.5</v>
      </c>
      <c r="D15" s="144">
        <v>2.0</v>
      </c>
      <c r="E15" s="144">
        <v>2.5</v>
      </c>
      <c r="F15" s="144">
        <v>3.0</v>
      </c>
      <c r="G15" s="144">
        <v>3.5</v>
      </c>
    </row>
    <row r="16" ht="12.75" customHeight="1">
      <c r="A16" s="143" t="s">
        <v>632</v>
      </c>
      <c r="B16" s="144">
        <v>1.0</v>
      </c>
      <c r="C16" s="144">
        <v>1.5</v>
      </c>
      <c r="D16" s="144">
        <v>2.0</v>
      </c>
      <c r="E16" s="144">
        <v>2.5</v>
      </c>
      <c r="F16" s="144">
        <v>3.0</v>
      </c>
      <c r="G16" s="144">
        <v>3.5</v>
      </c>
    </row>
    <row r="17" ht="12.75" customHeight="1">
      <c r="A17" s="145" t="s">
        <v>633</v>
      </c>
      <c r="B17" s="144">
        <v>1.0</v>
      </c>
      <c r="C17" s="144">
        <v>1.5</v>
      </c>
      <c r="D17" s="144">
        <v>2.0</v>
      </c>
      <c r="E17" s="144">
        <v>2.5</v>
      </c>
      <c r="F17" s="144">
        <v>3.0</v>
      </c>
      <c r="G17" s="144">
        <v>3.5</v>
      </c>
    </row>
    <row r="18" ht="12.75" customHeight="1">
      <c r="A18" s="143" t="s">
        <v>263</v>
      </c>
      <c r="B18" s="144">
        <v>1.0</v>
      </c>
      <c r="C18" s="144">
        <v>1.5</v>
      </c>
      <c r="D18" s="144">
        <v>2.0</v>
      </c>
      <c r="E18" s="144">
        <v>2.5</v>
      </c>
      <c r="F18" s="144">
        <v>3.0</v>
      </c>
      <c r="G18" s="144">
        <v>3.5</v>
      </c>
    </row>
    <row r="19" ht="12.75" customHeight="1">
      <c r="A19" s="143" t="s">
        <v>264</v>
      </c>
      <c r="B19" s="144">
        <v>1.0</v>
      </c>
      <c r="C19" s="144">
        <v>1.5</v>
      </c>
      <c r="D19" s="144">
        <v>2.0</v>
      </c>
      <c r="E19" s="144">
        <v>2.5</v>
      </c>
      <c r="F19" s="144">
        <v>3.0</v>
      </c>
      <c r="G19" s="144">
        <v>3.5</v>
      </c>
    </row>
    <row r="20" ht="12.75" customHeight="1">
      <c r="A20" s="143" t="s">
        <v>634</v>
      </c>
      <c r="B20" s="144">
        <v>1.0</v>
      </c>
      <c r="C20" s="144">
        <v>1.5</v>
      </c>
      <c r="D20" s="144">
        <v>2.0</v>
      </c>
      <c r="E20" s="144">
        <v>2.5</v>
      </c>
      <c r="F20" s="144">
        <v>3.0</v>
      </c>
      <c r="G20" s="144">
        <v>3.5</v>
      </c>
    </row>
    <row r="21" ht="12.75" customHeight="1">
      <c r="A21" s="144"/>
      <c r="B21" s="144"/>
      <c r="C21" s="144"/>
      <c r="D21" s="144"/>
      <c r="E21" s="144"/>
      <c r="F21" s="144"/>
      <c r="G21" s="144"/>
    </row>
    <row r="22" ht="12.75" customHeight="1">
      <c r="A22" s="146" t="s">
        <v>635</v>
      </c>
      <c r="B22" s="147">
        <f t="shared" ref="B22:G22" si="2">SUM(B23:B27)</f>
        <v>5</v>
      </c>
      <c r="C22" s="147">
        <f t="shared" si="2"/>
        <v>7.5</v>
      </c>
      <c r="D22" s="147">
        <f t="shared" si="2"/>
        <v>10</v>
      </c>
      <c r="E22" s="147">
        <f t="shared" si="2"/>
        <v>12.5</v>
      </c>
      <c r="F22" s="147">
        <f t="shared" si="2"/>
        <v>15</v>
      </c>
      <c r="G22" s="147">
        <f t="shared" si="2"/>
        <v>17.5</v>
      </c>
    </row>
    <row r="23" ht="12.75" customHeight="1">
      <c r="A23" s="143" t="s">
        <v>636</v>
      </c>
      <c r="B23" s="144">
        <v>1.0</v>
      </c>
      <c r="C23" s="144">
        <v>1.5</v>
      </c>
      <c r="D23" s="144">
        <v>2.0</v>
      </c>
      <c r="E23" s="144">
        <v>2.5</v>
      </c>
      <c r="F23" s="144">
        <v>3.0</v>
      </c>
      <c r="G23" s="144">
        <v>3.5</v>
      </c>
    </row>
    <row r="24" ht="12.75" customHeight="1">
      <c r="A24" s="143" t="s">
        <v>637</v>
      </c>
      <c r="B24" s="144">
        <v>1.0</v>
      </c>
      <c r="C24" s="144">
        <v>1.5</v>
      </c>
      <c r="D24" s="144">
        <v>2.0</v>
      </c>
      <c r="E24" s="144">
        <v>2.5</v>
      </c>
      <c r="F24" s="144">
        <v>3.0</v>
      </c>
      <c r="G24" s="144">
        <v>3.5</v>
      </c>
    </row>
    <row r="25" ht="12.75" customHeight="1">
      <c r="A25" s="143" t="s">
        <v>638</v>
      </c>
      <c r="B25" s="144">
        <v>1.0</v>
      </c>
      <c r="C25" s="144">
        <v>1.5</v>
      </c>
      <c r="D25" s="144">
        <v>2.0</v>
      </c>
      <c r="E25" s="144">
        <v>2.5</v>
      </c>
      <c r="F25" s="144">
        <v>3.0</v>
      </c>
      <c r="G25" s="144">
        <v>3.5</v>
      </c>
    </row>
    <row r="26" ht="12.75" customHeight="1">
      <c r="A26" s="143" t="s">
        <v>289</v>
      </c>
      <c r="B26" s="144">
        <v>1.0</v>
      </c>
      <c r="C26" s="144">
        <v>1.5</v>
      </c>
      <c r="D26" s="144">
        <v>2.0</v>
      </c>
      <c r="E26" s="144">
        <v>2.5</v>
      </c>
      <c r="F26" s="144">
        <v>3.0</v>
      </c>
      <c r="G26" s="144">
        <v>3.5</v>
      </c>
    </row>
    <row r="27" ht="12.75" customHeight="1">
      <c r="A27" s="143" t="s">
        <v>290</v>
      </c>
      <c r="B27" s="144">
        <v>1.0</v>
      </c>
      <c r="C27" s="144">
        <v>1.5</v>
      </c>
      <c r="D27" s="144">
        <v>2.0</v>
      </c>
      <c r="E27" s="144">
        <v>2.5</v>
      </c>
      <c r="F27" s="144">
        <v>3.0</v>
      </c>
      <c r="G27" s="144">
        <v>3.5</v>
      </c>
    </row>
    <row r="28" ht="12.75" customHeight="1">
      <c r="A28" s="144"/>
      <c r="B28" s="144"/>
      <c r="C28" s="144"/>
      <c r="D28" s="144"/>
      <c r="E28" s="144"/>
      <c r="F28" s="144"/>
      <c r="G28" s="144"/>
    </row>
    <row r="29" ht="12.75" customHeight="1">
      <c r="A29" s="146" t="s">
        <v>639</v>
      </c>
      <c r="B29" s="147">
        <f t="shared" ref="B29:G29" si="3">B30</f>
        <v>1</v>
      </c>
      <c r="C29" s="147">
        <f t="shared" si="3"/>
        <v>1.5</v>
      </c>
      <c r="D29" s="147">
        <f t="shared" si="3"/>
        <v>2</v>
      </c>
      <c r="E29" s="147">
        <f t="shared" si="3"/>
        <v>2.5</v>
      </c>
      <c r="F29" s="147">
        <f t="shared" si="3"/>
        <v>3</v>
      </c>
      <c r="G29" s="147">
        <f t="shared" si="3"/>
        <v>3.5</v>
      </c>
    </row>
    <row r="30" ht="12.75" customHeight="1">
      <c r="A30" s="143" t="s">
        <v>293</v>
      </c>
      <c r="B30" s="144">
        <v>1.0</v>
      </c>
      <c r="C30" s="144">
        <v>1.5</v>
      </c>
      <c r="D30" s="144">
        <v>2.0</v>
      </c>
      <c r="E30" s="144">
        <v>2.5</v>
      </c>
      <c r="F30" s="144">
        <v>3.0</v>
      </c>
      <c r="G30" s="144">
        <v>3.5</v>
      </c>
    </row>
    <row r="31" ht="12.75" customHeight="1">
      <c r="A31" s="144"/>
      <c r="B31" s="144"/>
      <c r="C31" s="144"/>
      <c r="D31" s="144"/>
      <c r="E31" s="144"/>
      <c r="F31" s="144"/>
      <c r="G31" s="144"/>
    </row>
    <row r="32" ht="12.75" customHeight="1">
      <c r="A32" s="148" t="s">
        <v>640</v>
      </c>
      <c r="B32" s="147">
        <f t="shared" ref="B32:G32" si="4">B29+B22+B8</f>
        <v>18</v>
      </c>
      <c r="C32" s="147">
        <f t="shared" si="4"/>
        <v>27</v>
      </c>
      <c r="D32" s="147">
        <f t="shared" si="4"/>
        <v>36</v>
      </c>
      <c r="E32" s="147">
        <f t="shared" si="4"/>
        <v>45</v>
      </c>
      <c r="F32" s="147">
        <f t="shared" si="4"/>
        <v>54</v>
      </c>
      <c r="G32" s="147">
        <f t="shared" si="4"/>
        <v>63</v>
      </c>
    </row>
    <row r="33" ht="12.75" customHeight="1">
      <c r="A33" s="144"/>
      <c r="B33" s="144"/>
      <c r="C33" s="144"/>
      <c r="D33" s="144"/>
      <c r="E33" s="144"/>
      <c r="F33" s="144"/>
      <c r="G33" s="144"/>
    </row>
    <row r="34" ht="12.75" customHeight="1">
      <c r="A34" s="146" t="s">
        <v>295</v>
      </c>
      <c r="B34" s="147"/>
      <c r="C34" s="147"/>
      <c r="D34" s="147"/>
      <c r="E34" s="147"/>
      <c r="F34" s="147"/>
      <c r="G34" s="147"/>
    </row>
    <row r="35" ht="12.75" customHeight="1">
      <c r="A35" s="149" t="s">
        <v>641</v>
      </c>
      <c r="B35" s="144">
        <v>1.0</v>
      </c>
      <c r="C35" s="144">
        <v>1.5</v>
      </c>
      <c r="D35" s="144">
        <v>2.0</v>
      </c>
      <c r="E35" s="144">
        <v>2.5</v>
      </c>
      <c r="F35" s="144">
        <v>3.0</v>
      </c>
      <c r="G35" s="144">
        <v>3.5</v>
      </c>
    </row>
    <row r="36" ht="12.75" customHeight="1">
      <c r="A36" s="149" t="s">
        <v>297</v>
      </c>
      <c r="B36" s="144">
        <v>1.0</v>
      </c>
      <c r="C36" s="144">
        <v>1.5</v>
      </c>
      <c r="D36" s="144">
        <v>2.0</v>
      </c>
      <c r="E36" s="144">
        <v>2.5</v>
      </c>
      <c r="F36" s="144">
        <v>3.0</v>
      </c>
      <c r="G36" s="144">
        <v>3.5</v>
      </c>
    </row>
    <row r="37" ht="12.75" customHeight="1">
      <c r="A37" s="146" t="s">
        <v>642</v>
      </c>
      <c r="B37" s="147">
        <f t="shared" ref="B37:G37" si="5">B36+B35</f>
        <v>2</v>
      </c>
      <c r="C37" s="147">
        <f t="shared" si="5"/>
        <v>3</v>
      </c>
      <c r="D37" s="147">
        <f t="shared" si="5"/>
        <v>4</v>
      </c>
      <c r="E37" s="147">
        <f t="shared" si="5"/>
        <v>5</v>
      </c>
      <c r="F37" s="147">
        <f t="shared" si="5"/>
        <v>6</v>
      </c>
      <c r="G37" s="147">
        <f t="shared" si="5"/>
        <v>7</v>
      </c>
    </row>
    <row r="38" ht="12.75" customHeight="1">
      <c r="A38" s="150"/>
      <c r="B38" s="151"/>
      <c r="C38" s="151"/>
      <c r="D38" s="151"/>
      <c r="E38" s="151"/>
      <c r="F38" s="151"/>
      <c r="G38" s="151"/>
    </row>
    <row r="39" ht="12.75" customHeight="1">
      <c r="A39" s="81"/>
      <c r="B39" s="81"/>
      <c r="C39" s="81"/>
      <c r="D39" s="81"/>
      <c r="E39" s="81"/>
      <c r="F39" s="81"/>
      <c r="G39" s="81"/>
    </row>
    <row r="40" ht="12.75" customHeight="1">
      <c r="A40" s="81"/>
      <c r="B40" s="81"/>
      <c r="C40" s="81"/>
      <c r="D40" s="81"/>
      <c r="E40" s="81"/>
      <c r="F40" s="81"/>
      <c r="G40" s="81"/>
    </row>
    <row r="41" ht="12.75" customHeight="1">
      <c r="A41" s="81"/>
      <c r="B41" s="81"/>
      <c r="C41" s="81"/>
      <c r="D41" s="81"/>
      <c r="E41" s="81"/>
      <c r="F41" s="81"/>
      <c r="G41" s="81"/>
    </row>
    <row r="42" ht="12.75" customHeight="1">
      <c r="A42" s="81"/>
      <c r="B42" s="81"/>
      <c r="C42" s="81"/>
      <c r="D42" s="81"/>
      <c r="E42" s="81"/>
      <c r="F42" s="81"/>
      <c r="G42" s="81"/>
    </row>
    <row r="43" ht="12.75" customHeight="1">
      <c r="A43" s="81"/>
      <c r="B43" s="81"/>
      <c r="C43" s="81"/>
      <c r="D43" s="81"/>
      <c r="E43" s="81"/>
      <c r="F43" s="81"/>
      <c r="G43" s="81"/>
    </row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1">
    <mergeCell ref="A3:G3"/>
    <mergeCell ref="A1:G1"/>
    <mergeCell ref="A2:G2"/>
    <mergeCell ref="A4:G4"/>
    <mergeCell ref="C6:C7"/>
    <mergeCell ref="A6:A7"/>
    <mergeCell ref="D6:D7"/>
    <mergeCell ref="E6:E7"/>
    <mergeCell ref="F6:F7"/>
    <mergeCell ref="G6:G7"/>
    <mergeCell ref="A5:G5"/>
  </mergeCells>
  <dataValidations>
    <dataValidation type="decimal" allowBlank="1" showErrorMessage="1" sqref="B8:G37">
      <formula1>-1.79769313486231E100</formula1>
      <formula2>1.79769313486231E100</formula2>
    </dataValidation>
    <dataValidation type="decimal" allowBlank="1" showInputMessage="1" showErrorMessage="1" prompt="Año en Cuestión (de proyecto de presupuesto) (c)" sqref="B6">
      <formula1>'C:\Users\JEFCONTABLE\Documents\MONICA\MONICA GENERAL\CUENTA PUBLICA 2017\CUENTA PUBLICA ANUAL 2017\[Formatos_Anexo_1_Criterios_LDF.xlsm]Info General'!#REF!</formula1>
      <formula2>'C:\Users\JEFCONTABLE\Documents\MONICA\MONICA GENERAL\CUENTA PUBLICA 2017\CUENTA PUBLICA ANUAL 2017\[Formatos_Anexo_1_Criterios_LDF.xlsm]Info General'!#REF!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0.14"/>
    <col customWidth="1" min="2" max="7" width="24.14"/>
    <col customWidth="1" min="8" max="26" width="10.71"/>
  </cols>
  <sheetData>
    <row r="1" ht="12.75" customHeight="1">
      <c r="A1" s="133" t="s">
        <v>643</v>
      </c>
    </row>
    <row r="2" ht="12.75" customHeight="1">
      <c r="A2" s="134" t="str">
        <f>ENTIDAD</f>
        <v>#NAME?</v>
      </c>
      <c r="B2" s="4"/>
      <c r="C2" s="4"/>
      <c r="D2" s="4"/>
      <c r="E2" s="4"/>
      <c r="F2" s="4"/>
      <c r="G2" s="6"/>
    </row>
    <row r="3" ht="12.75" customHeight="1">
      <c r="A3" s="135" t="s">
        <v>644</v>
      </c>
      <c r="B3" s="136"/>
      <c r="C3" s="136"/>
      <c r="D3" s="136"/>
      <c r="E3" s="136"/>
      <c r="F3" s="136"/>
      <c r="G3" s="137"/>
    </row>
    <row r="4" ht="12.75" customHeight="1">
      <c r="A4" s="135" t="s">
        <v>623</v>
      </c>
      <c r="B4" s="136"/>
      <c r="C4" s="136"/>
      <c r="D4" s="136"/>
      <c r="E4" s="136"/>
      <c r="F4" s="136"/>
      <c r="G4" s="137"/>
    </row>
    <row r="5" ht="12.75" customHeight="1">
      <c r="A5" s="135" t="s">
        <v>625</v>
      </c>
      <c r="B5" s="136"/>
      <c r="C5" s="136"/>
      <c r="D5" s="136"/>
      <c r="E5" s="136"/>
      <c r="F5" s="136"/>
      <c r="G5" s="137"/>
    </row>
    <row r="6" ht="12.75" customHeight="1">
      <c r="A6" s="152" t="s">
        <v>645</v>
      </c>
      <c r="B6" s="139" t="str">
        <f>ANIO1P</f>
        <v>#NAME?</v>
      </c>
      <c r="C6" s="138" t="str">
        <f>ANIO2P</f>
        <v>#NAME?</v>
      </c>
      <c r="D6" s="138" t="str">
        <f>ANIO3P</f>
        <v>#NAME?</v>
      </c>
      <c r="E6" s="138" t="str">
        <f>ANIO4P</f>
        <v>#NAME?</v>
      </c>
      <c r="F6" s="138" t="str">
        <f>ANIO5P</f>
        <v>#NAME?</v>
      </c>
      <c r="G6" s="138" t="str">
        <f>ANIO6P</f>
        <v>#NAME?</v>
      </c>
    </row>
    <row r="7" ht="12.75" customHeight="1">
      <c r="A7" s="31"/>
      <c r="B7" s="140" t="s">
        <v>628</v>
      </c>
      <c r="C7" s="31"/>
      <c r="D7" s="31"/>
      <c r="E7" s="31"/>
      <c r="F7" s="31"/>
      <c r="G7" s="31"/>
    </row>
    <row r="8" ht="12.75" customHeight="1">
      <c r="A8" s="141" t="s">
        <v>646</v>
      </c>
      <c r="B8" s="142">
        <f t="shared" ref="B8:G8" si="1">SUM(B9:B17)</f>
        <v>9</v>
      </c>
      <c r="C8" s="142">
        <f t="shared" si="1"/>
        <v>13.5</v>
      </c>
      <c r="D8" s="142">
        <f t="shared" si="1"/>
        <v>18</v>
      </c>
      <c r="E8" s="142">
        <f t="shared" si="1"/>
        <v>22.5</v>
      </c>
      <c r="F8" s="142">
        <f t="shared" si="1"/>
        <v>27</v>
      </c>
      <c r="G8" s="142">
        <f t="shared" si="1"/>
        <v>31.5</v>
      </c>
    </row>
    <row r="9" ht="12.75" customHeight="1">
      <c r="A9" s="143" t="s">
        <v>647</v>
      </c>
      <c r="B9" s="144">
        <v>1.0</v>
      </c>
      <c r="C9" s="144">
        <v>1.5</v>
      </c>
      <c r="D9" s="144">
        <v>2.0</v>
      </c>
      <c r="E9" s="144">
        <v>2.5</v>
      </c>
      <c r="F9" s="144">
        <v>3.0</v>
      </c>
      <c r="G9" s="144">
        <v>3.5</v>
      </c>
    </row>
    <row r="10" ht="12.75" customHeight="1">
      <c r="A10" s="143" t="s">
        <v>648</v>
      </c>
      <c r="B10" s="144">
        <v>1.0</v>
      </c>
      <c r="C10" s="144">
        <v>1.5</v>
      </c>
      <c r="D10" s="144">
        <v>2.0</v>
      </c>
      <c r="E10" s="144">
        <v>2.5</v>
      </c>
      <c r="F10" s="144">
        <v>3.0</v>
      </c>
      <c r="G10" s="144">
        <v>3.5</v>
      </c>
    </row>
    <row r="11" ht="12.75" customHeight="1">
      <c r="A11" s="143" t="s">
        <v>649</v>
      </c>
      <c r="B11" s="144">
        <v>1.0</v>
      </c>
      <c r="C11" s="144">
        <v>1.5</v>
      </c>
      <c r="D11" s="144">
        <v>2.0</v>
      </c>
      <c r="E11" s="144">
        <v>2.5</v>
      </c>
      <c r="F11" s="144">
        <v>3.0</v>
      </c>
      <c r="G11" s="144">
        <v>3.5</v>
      </c>
    </row>
    <row r="12" ht="12.75" customHeight="1">
      <c r="A12" s="143" t="s">
        <v>650</v>
      </c>
      <c r="B12" s="144">
        <v>1.0</v>
      </c>
      <c r="C12" s="144">
        <v>1.5</v>
      </c>
      <c r="D12" s="144">
        <v>2.0</v>
      </c>
      <c r="E12" s="144">
        <v>2.5</v>
      </c>
      <c r="F12" s="144">
        <v>3.0</v>
      </c>
      <c r="G12" s="144">
        <v>3.5</v>
      </c>
    </row>
    <row r="13" ht="12.75" customHeight="1">
      <c r="A13" s="143" t="s">
        <v>651</v>
      </c>
      <c r="B13" s="144">
        <v>1.0</v>
      </c>
      <c r="C13" s="144">
        <v>1.5</v>
      </c>
      <c r="D13" s="144">
        <v>2.0</v>
      </c>
      <c r="E13" s="144">
        <v>2.5</v>
      </c>
      <c r="F13" s="144">
        <v>3.0</v>
      </c>
      <c r="G13" s="144">
        <v>3.5</v>
      </c>
    </row>
    <row r="14" ht="12.75" customHeight="1">
      <c r="A14" s="143" t="s">
        <v>652</v>
      </c>
      <c r="B14" s="144">
        <v>1.0</v>
      </c>
      <c r="C14" s="144">
        <v>1.5</v>
      </c>
      <c r="D14" s="144">
        <v>2.0</v>
      </c>
      <c r="E14" s="144">
        <v>2.5</v>
      </c>
      <c r="F14" s="144">
        <v>3.0</v>
      </c>
      <c r="G14" s="144">
        <v>3.5</v>
      </c>
    </row>
    <row r="15" ht="12.75" customHeight="1">
      <c r="A15" s="143" t="s">
        <v>653</v>
      </c>
      <c r="B15" s="144">
        <v>1.0</v>
      </c>
      <c r="C15" s="144">
        <v>1.5</v>
      </c>
      <c r="D15" s="144">
        <v>2.0</v>
      </c>
      <c r="E15" s="144">
        <v>2.5</v>
      </c>
      <c r="F15" s="144">
        <v>3.0</v>
      </c>
      <c r="G15" s="144">
        <v>3.5</v>
      </c>
    </row>
    <row r="16" ht="12.75" customHeight="1">
      <c r="A16" s="143" t="s">
        <v>654</v>
      </c>
      <c r="B16" s="144">
        <v>1.0</v>
      </c>
      <c r="C16" s="144">
        <v>1.5</v>
      </c>
      <c r="D16" s="144">
        <v>2.0</v>
      </c>
      <c r="E16" s="144">
        <v>2.5</v>
      </c>
      <c r="F16" s="144">
        <v>3.0</v>
      </c>
      <c r="G16" s="144">
        <v>3.5</v>
      </c>
    </row>
    <row r="17" ht="12.75" customHeight="1">
      <c r="A17" s="143" t="s">
        <v>655</v>
      </c>
      <c r="B17" s="144">
        <v>1.0</v>
      </c>
      <c r="C17" s="144">
        <v>1.5</v>
      </c>
      <c r="D17" s="144">
        <v>2.0</v>
      </c>
      <c r="E17" s="144">
        <v>2.5</v>
      </c>
      <c r="F17" s="144">
        <v>3.0</v>
      </c>
      <c r="G17" s="144">
        <v>3.5</v>
      </c>
    </row>
    <row r="18" ht="12.75" customHeight="1">
      <c r="A18" s="153"/>
      <c r="B18" s="144"/>
      <c r="C18" s="144"/>
      <c r="D18" s="144"/>
      <c r="E18" s="144"/>
      <c r="F18" s="144"/>
      <c r="G18" s="144"/>
    </row>
    <row r="19" ht="12.75" customHeight="1">
      <c r="A19" s="146" t="s">
        <v>656</v>
      </c>
      <c r="B19" s="147">
        <f t="shared" ref="B19:G19" si="2">SUM(B20:B28)</f>
        <v>9</v>
      </c>
      <c r="C19" s="147">
        <f t="shared" si="2"/>
        <v>13.5</v>
      </c>
      <c r="D19" s="147">
        <f t="shared" si="2"/>
        <v>18</v>
      </c>
      <c r="E19" s="147">
        <f t="shared" si="2"/>
        <v>22.5</v>
      </c>
      <c r="F19" s="147">
        <f t="shared" si="2"/>
        <v>27</v>
      </c>
      <c r="G19" s="147">
        <f t="shared" si="2"/>
        <v>31.5</v>
      </c>
    </row>
    <row r="20" ht="12.75" customHeight="1">
      <c r="A20" s="143" t="s">
        <v>647</v>
      </c>
      <c r="B20" s="144">
        <v>1.0</v>
      </c>
      <c r="C20" s="144">
        <v>1.5</v>
      </c>
      <c r="D20" s="144">
        <v>2.0</v>
      </c>
      <c r="E20" s="144">
        <v>2.5</v>
      </c>
      <c r="F20" s="144">
        <v>3.0</v>
      </c>
      <c r="G20" s="144">
        <v>3.5</v>
      </c>
    </row>
    <row r="21" ht="12.75" customHeight="1">
      <c r="A21" s="143" t="s">
        <v>648</v>
      </c>
      <c r="B21" s="144">
        <v>1.0</v>
      </c>
      <c r="C21" s="144">
        <v>1.5</v>
      </c>
      <c r="D21" s="144">
        <v>2.0</v>
      </c>
      <c r="E21" s="144">
        <v>2.5</v>
      </c>
      <c r="F21" s="144">
        <v>3.0</v>
      </c>
      <c r="G21" s="144">
        <v>3.5</v>
      </c>
    </row>
    <row r="22" ht="12.75" customHeight="1">
      <c r="A22" s="143" t="s">
        <v>649</v>
      </c>
      <c r="B22" s="144">
        <v>1.0</v>
      </c>
      <c r="C22" s="144">
        <v>1.5</v>
      </c>
      <c r="D22" s="144">
        <v>2.0</v>
      </c>
      <c r="E22" s="144">
        <v>2.5</v>
      </c>
      <c r="F22" s="144">
        <v>3.0</v>
      </c>
      <c r="G22" s="144">
        <v>3.5</v>
      </c>
    </row>
    <row r="23" ht="12.75" customHeight="1">
      <c r="A23" s="143" t="s">
        <v>650</v>
      </c>
      <c r="B23" s="144">
        <v>1.0</v>
      </c>
      <c r="C23" s="144">
        <v>1.5</v>
      </c>
      <c r="D23" s="144">
        <v>2.0</v>
      </c>
      <c r="E23" s="144">
        <v>2.5</v>
      </c>
      <c r="F23" s="144">
        <v>3.0</v>
      </c>
      <c r="G23" s="144">
        <v>3.5</v>
      </c>
    </row>
    <row r="24" ht="12.75" customHeight="1">
      <c r="A24" s="143" t="s">
        <v>651</v>
      </c>
      <c r="B24" s="144">
        <v>1.0</v>
      </c>
      <c r="C24" s="144">
        <v>1.5</v>
      </c>
      <c r="D24" s="144">
        <v>2.0</v>
      </c>
      <c r="E24" s="144">
        <v>2.5</v>
      </c>
      <c r="F24" s="144">
        <v>3.0</v>
      </c>
      <c r="G24" s="144">
        <v>3.5</v>
      </c>
    </row>
    <row r="25" ht="12.75" customHeight="1">
      <c r="A25" s="143" t="s">
        <v>652</v>
      </c>
      <c r="B25" s="144">
        <v>1.0</v>
      </c>
      <c r="C25" s="144">
        <v>1.5</v>
      </c>
      <c r="D25" s="144">
        <v>2.0</v>
      </c>
      <c r="E25" s="144">
        <v>2.5</v>
      </c>
      <c r="F25" s="144">
        <v>3.0</v>
      </c>
      <c r="G25" s="144">
        <v>3.5</v>
      </c>
    </row>
    <row r="26" ht="12.75" customHeight="1">
      <c r="A26" s="143" t="s">
        <v>653</v>
      </c>
      <c r="B26" s="144">
        <v>1.0</v>
      </c>
      <c r="C26" s="144">
        <v>1.5</v>
      </c>
      <c r="D26" s="144">
        <v>2.0</v>
      </c>
      <c r="E26" s="144">
        <v>2.5</v>
      </c>
      <c r="F26" s="144">
        <v>3.0</v>
      </c>
      <c r="G26" s="144">
        <v>3.5</v>
      </c>
    </row>
    <row r="27" ht="12.75" customHeight="1">
      <c r="A27" s="143" t="s">
        <v>657</v>
      </c>
      <c r="B27" s="144">
        <v>1.0</v>
      </c>
      <c r="C27" s="144">
        <v>1.5</v>
      </c>
      <c r="D27" s="144">
        <v>2.0</v>
      </c>
      <c r="E27" s="144">
        <v>2.5</v>
      </c>
      <c r="F27" s="144">
        <v>3.0</v>
      </c>
      <c r="G27" s="144">
        <v>3.5</v>
      </c>
    </row>
    <row r="28" ht="12.75" customHeight="1">
      <c r="A28" s="143" t="s">
        <v>655</v>
      </c>
      <c r="B28" s="144">
        <v>1.0</v>
      </c>
      <c r="C28" s="144">
        <v>1.5</v>
      </c>
      <c r="D28" s="144">
        <v>2.0</v>
      </c>
      <c r="E28" s="144">
        <v>2.5</v>
      </c>
      <c r="F28" s="144">
        <v>3.0</v>
      </c>
      <c r="G28" s="144">
        <v>3.5</v>
      </c>
    </row>
    <row r="29" ht="12.75" customHeight="1">
      <c r="A29" s="144"/>
      <c r="B29" s="144"/>
      <c r="C29" s="144"/>
      <c r="D29" s="144"/>
      <c r="E29" s="144"/>
      <c r="F29" s="144"/>
      <c r="G29" s="144"/>
    </row>
    <row r="30" ht="12.75" customHeight="1">
      <c r="A30" s="146" t="s">
        <v>658</v>
      </c>
      <c r="B30" s="147">
        <f t="shared" ref="B30:G30" si="3">B8+B19</f>
        <v>18</v>
      </c>
      <c r="C30" s="147">
        <f t="shared" si="3"/>
        <v>27</v>
      </c>
      <c r="D30" s="147">
        <f t="shared" si="3"/>
        <v>36</v>
      </c>
      <c r="E30" s="147">
        <f t="shared" si="3"/>
        <v>45</v>
      </c>
      <c r="F30" s="147">
        <f t="shared" si="3"/>
        <v>54</v>
      </c>
      <c r="G30" s="147">
        <f t="shared" si="3"/>
        <v>63</v>
      </c>
    </row>
    <row r="31" ht="12.75" customHeight="1">
      <c r="A31" s="150"/>
      <c r="B31" s="150"/>
      <c r="C31" s="150"/>
      <c r="D31" s="150"/>
      <c r="E31" s="150"/>
      <c r="F31" s="150"/>
      <c r="G31" s="150"/>
    </row>
    <row r="32" ht="12.75" customHeight="1">
      <c r="A32" s="81"/>
      <c r="B32" s="81"/>
      <c r="C32" s="81"/>
      <c r="D32" s="81"/>
      <c r="E32" s="81"/>
      <c r="F32" s="81"/>
      <c r="G32" s="81"/>
    </row>
    <row r="33" ht="12.75" customHeight="1">
      <c r="A33" s="81"/>
      <c r="B33" s="81"/>
      <c r="C33" s="81"/>
      <c r="D33" s="81"/>
      <c r="E33" s="81"/>
      <c r="F33" s="81"/>
      <c r="G33" s="81"/>
    </row>
    <row r="34" ht="12.75" customHeight="1">
      <c r="A34" s="81"/>
      <c r="B34" s="81"/>
      <c r="C34" s="81"/>
      <c r="D34" s="81"/>
      <c r="E34" s="81"/>
      <c r="F34" s="81"/>
      <c r="G34" s="81"/>
    </row>
    <row r="35" ht="12.75" customHeight="1">
      <c r="A35" s="81"/>
      <c r="B35" s="81"/>
      <c r="C35" s="81"/>
      <c r="D35" s="81"/>
      <c r="E35" s="81"/>
      <c r="F35" s="81"/>
      <c r="G35" s="81"/>
    </row>
    <row r="36" ht="12.75" customHeight="1">
      <c r="A36" s="81"/>
      <c r="B36" s="81"/>
      <c r="C36" s="81"/>
      <c r="D36" s="81"/>
      <c r="E36" s="81"/>
      <c r="F36" s="81"/>
      <c r="G36" s="81"/>
    </row>
    <row r="37" ht="12.75" customHeight="1">
      <c r="A37" s="81"/>
      <c r="B37" s="81"/>
      <c r="C37" s="81"/>
      <c r="D37" s="81"/>
      <c r="E37" s="81"/>
      <c r="F37" s="81"/>
      <c r="G37" s="81"/>
    </row>
    <row r="38" ht="12.75" customHeight="1">
      <c r="A38" s="81"/>
      <c r="B38" s="81"/>
      <c r="C38" s="81"/>
      <c r="D38" s="81"/>
      <c r="E38" s="81"/>
      <c r="F38" s="81"/>
      <c r="G38" s="81"/>
    </row>
    <row r="39" ht="12.75" customHeight="1">
      <c r="A39" s="81"/>
      <c r="B39" s="81"/>
      <c r="C39" s="81"/>
      <c r="D39" s="81"/>
      <c r="E39" s="81"/>
      <c r="F39" s="81"/>
      <c r="G39" s="81"/>
    </row>
    <row r="40" ht="12.75" customHeight="1">
      <c r="A40" s="81"/>
      <c r="B40" s="81"/>
      <c r="C40" s="81"/>
      <c r="D40" s="81"/>
      <c r="E40" s="81"/>
      <c r="F40" s="81"/>
      <c r="G40" s="81"/>
    </row>
    <row r="41" ht="12.75" customHeight="1">
      <c r="A41" s="81"/>
      <c r="B41" s="81"/>
      <c r="C41" s="81"/>
      <c r="D41" s="81"/>
      <c r="E41" s="81"/>
      <c r="F41" s="81"/>
      <c r="G41" s="81"/>
    </row>
    <row r="42" ht="12.75" customHeight="1">
      <c r="A42" s="81"/>
      <c r="B42" s="81"/>
      <c r="C42" s="81"/>
      <c r="D42" s="81"/>
      <c r="E42" s="81"/>
      <c r="F42" s="81"/>
      <c r="G42" s="81"/>
    </row>
    <row r="43" ht="12.75" customHeight="1">
      <c r="A43" s="81"/>
      <c r="B43" s="81"/>
      <c r="C43" s="81"/>
      <c r="D43" s="81"/>
      <c r="E43" s="81"/>
      <c r="F43" s="81"/>
      <c r="G43" s="81"/>
    </row>
    <row r="44" ht="12.75" customHeight="1">
      <c r="A44" s="81"/>
      <c r="B44" s="81"/>
      <c r="C44" s="81"/>
      <c r="D44" s="81"/>
      <c r="E44" s="81"/>
      <c r="F44" s="81"/>
      <c r="G44" s="81"/>
    </row>
    <row r="45" ht="12.75" customHeight="1">
      <c r="A45" s="81"/>
      <c r="B45" s="81"/>
      <c r="C45" s="81"/>
      <c r="D45" s="81"/>
      <c r="E45" s="81"/>
      <c r="F45" s="81"/>
      <c r="G45" s="81"/>
    </row>
    <row r="46" ht="12.75" customHeight="1">
      <c r="A46" s="81"/>
      <c r="B46" s="81"/>
      <c r="C46" s="81"/>
      <c r="D46" s="81"/>
      <c r="E46" s="81"/>
      <c r="F46" s="81"/>
      <c r="G46" s="81"/>
    </row>
    <row r="47" ht="12.75" customHeight="1">
      <c r="A47" s="81"/>
      <c r="B47" s="81"/>
      <c r="C47" s="81"/>
      <c r="D47" s="81"/>
      <c r="E47" s="81"/>
      <c r="F47" s="81"/>
      <c r="G47" s="81"/>
    </row>
    <row r="48" ht="12.75" customHeight="1">
      <c r="A48" s="81"/>
      <c r="B48" s="81"/>
      <c r="C48" s="81"/>
      <c r="D48" s="81"/>
      <c r="E48" s="81"/>
      <c r="F48" s="81"/>
      <c r="G48" s="81"/>
    </row>
    <row r="49" ht="12.75" customHeight="1">
      <c r="A49" s="81"/>
      <c r="B49" s="81"/>
      <c r="C49" s="81"/>
      <c r="D49" s="81"/>
      <c r="E49" s="81"/>
      <c r="F49" s="81"/>
      <c r="G49" s="81"/>
    </row>
    <row r="50" ht="12.75" customHeight="1">
      <c r="A50" s="81"/>
      <c r="B50" s="81"/>
      <c r="C50" s="81"/>
      <c r="D50" s="81"/>
      <c r="E50" s="81"/>
      <c r="F50" s="81"/>
      <c r="G50" s="81"/>
    </row>
    <row r="51" ht="12.75" customHeight="1">
      <c r="A51" s="81"/>
      <c r="B51" s="81"/>
      <c r="C51" s="81"/>
      <c r="D51" s="81"/>
      <c r="E51" s="81"/>
      <c r="F51" s="81"/>
      <c r="G51" s="81"/>
    </row>
    <row r="52" ht="12.75" customHeight="1">
      <c r="A52" s="81"/>
      <c r="B52" s="81"/>
      <c r="C52" s="81"/>
      <c r="D52" s="81"/>
      <c r="E52" s="81"/>
      <c r="F52" s="81"/>
      <c r="G52" s="81"/>
    </row>
    <row r="53" ht="12.75" customHeight="1">
      <c r="A53" s="81"/>
      <c r="B53" s="81"/>
      <c r="C53" s="81"/>
      <c r="D53" s="81"/>
      <c r="E53" s="81"/>
      <c r="F53" s="81"/>
      <c r="G53" s="81"/>
    </row>
    <row r="54" ht="12.75" customHeight="1">
      <c r="A54" s="81"/>
      <c r="B54" s="81"/>
      <c r="C54" s="81"/>
      <c r="D54" s="81"/>
      <c r="E54" s="81"/>
      <c r="F54" s="81"/>
      <c r="G54" s="81"/>
    </row>
    <row r="55" ht="12.75" customHeight="1">
      <c r="A55" s="81"/>
      <c r="B55" s="81"/>
      <c r="C55" s="81"/>
      <c r="D55" s="81"/>
      <c r="E55" s="81"/>
      <c r="F55" s="81"/>
      <c r="G55" s="81"/>
    </row>
    <row r="56" ht="12.75" customHeight="1">
      <c r="A56" s="81"/>
      <c r="B56" s="81"/>
      <c r="C56" s="81"/>
      <c r="D56" s="81"/>
      <c r="E56" s="81"/>
      <c r="F56" s="81"/>
      <c r="G56" s="81"/>
    </row>
    <row r="57" ht="12.75" customHeight="1">
      <c r="A57" s="81"/>
      <c r="B57" s="81"/>
      <c r="C57" s="81"/>
      <c r="D57" s="81"/>
      <c r="E57" s="81"/>
      <c r="F57" s="81"/>
      <c r="G57" s="81"/>
    </row>
    <row r="58" ht="12.75" customHeight="1">
      <c r="A58" s="81"/>
      <c r="B58" s="81"/>
      <c r="C58" s="81"/>
      <c r="D58" s="81"/>
      <c r="E58" s="81"/>
      <c r="F58" s="81"/>
      <c r="G58" s="81"/>
    </row>
    <row r="59" ht="12.75" customHeight="1">
      <c r="A59" s="81"/>
      <c r="B59" s="81"/>
      <c r="C59" s="81"/>
      <c r="D59" s="81"/>
      <c r="E59" s="81"/>
      <c r="F59" s="81"/>
      <c r="G59" s="81"/>
    </row>
    <row r="60" ht="12.75" customHeight="1">
      <c r="A60" s="81"/>
      <c r="B60" s="81"/>
      <c r="C60" s="81"/>
      <c r="D60" s="81"/>
      <c r="E60" s="81"/>
      <c r="F60" s="81"/>
      <c r="G60" s="81"/>
    </row>
    <row r="61" ht="12.75" customHeight="1">
      <c r="A61" s="81"/>
      <c r="B61" s="81"/>
      <c r="C61" s="81"/>
      <c r="D61" s="81"/>
      <c r="E61" s="81"/>
      <c r="F61" s="81"/>
      <c r="G61" s="81"/>
    </row>
    <row r="62" ht="12.75" customHeight="1">
      <c r="A62" s="81"/>
      <c r="B62" s="81"/>
      <c r="C62" s="81"/>
      <c r="D62" s="81"/>
      <c r="E62" s="81"/>
      <c r="F62" s="81"/>
      <c r="G62" s="81"/>
    </row>
    <row r="63" ht="12.75" customHeight="1">
      <c r="A63" s="81"/>
      <c r="B63" s="81"/>
      <c r="C63" s="81"/>
      <c r="D63" s="81"/>
      <c r="E63" s="81"/>
      <c r="F63" s="81"/>
      <c r="G63" s="81"/>
    </row>
    <row r="64" ht="12.75" customHeight="1">
      <c r="A64" s="81"/>
      <c r="B64" s="81"/>
      <c r="C64" s="81"/>
      <c r="D64" s="81"/>
      <c r="E64" s="81"/>
      <c r="F64" s="81"/>
      <c r="G64" s="81"/>
    </row>
    <row r="65" ht="12.75" customHeight="1">
      <c r="A65" s="81"/>
      <c r="B65" s="81"/>
      <c r="C65" s="81"/>
      <c r="D65" s="81"/>
      <c r="E65" s="81"/>
      <c r="F65" s="81"/>
      <c r="G65" s="81"/>
    </row>
    <row r="66" ht="12.75" customHeight="1">
      <c r="A66" s="81"/>
      <c r="B66" s="81"/>
      <c r="C66" s="81"/>
      <c r="D66" s="81"/>
      <c r="E66" s="81"/>
      <c r="F66" s="81"/>
      <c r="G66" s="81"/>
    </row>
    <row r="67" ht="12.75" customHeight="1">
      <c r="A67" s="81"/>
      <c r="B67" s="81"/>
      <c r="C67" s="81"/>
      <c r="D67" s="81"/>
      <c r="E67" s="81"/>
      <c r="F67" s="81"/>
      <c r="G67" s="81"/>
    </row>
    <row r="68" ht="12.75" customHeight="1">
      <c r="A68" s="81"/>
      <c r="B68" s="81"/>
      <c r="C68" s="81"/>
      <c r="D68" s="81"/>
      <c r="E68" s="81"/>
      <c r="F68" s="81"/>
      <c r="G68" s="81"/>
    </row>
    <row r="69" ht="12.75" customHeight="1">
      <c r="A69" s="81"/>
      <c r="B69" s="81"/>
      <c r="C69" s="81"/>
      <c r="D69" s="81"/>
      <c r="E69" s="81"/>
      <c r="F69" s="81"/>
      <c r="G69" s="81"/>
    </row>
    <row r="70" ht="12.75" customHeight="1">
      <c r="A70" s="81"/>
      <c r="B70" s="81"/>
      <c r="C70" s="81"/>
      <c r="D70" s="81"/>
      <c r="E70" s="81"/>
      <c r="F70" s="81"/>
      <c r="G70" s="81"/>
    </row>
    <row r="71" ht="12.75" customHeight="1">
      <c r="A71" s="81"/>
      <c r="B71" s="81"/>
      <c r="C71" s="81"/>
      <c r="D71" s="81"/>
      <c r="E71" s="81"/>
      <c r="F71" s="81"/>
      <c r="G71" s="81"/>
    </row>
    <row r="72" ht="12.75" customHeight="1">
      <c r="A72" s="81"/>
      <c r="B72" s="81"/>
      <c r="C72" s="81"/>
      <c r="D72" s="81"/>
      <c r="E72" s="81"/>
      <c r="F72" s="81"/>
      <c r="G72" s="81"/>
    </row>
    <row r="73" ht="12.75" customHeight="1">
      <c r="A73" s="81"/>
      <c r="B73" s="81"/>
      <c r="C73" s="81"/>
      <c r="D73" s="81"/>
      <c r="E73" s="81"/>
      <c r="F73" s="81"/>
      <c r="G73" s="81"/>
    </row>
    <row r="74" ht="12.75" customHeight="1">
      <c r="A74" s="81"/>
      <c r="B74" s="81"/>
      <c r="C74" s="81"/>
      <c r="D74" s="81"/>
      <c r="E74" s="81"/>
      <c r="F74" s="81"/>
      <c r="G74" s="81"/>
    </row>
    <row r="75" ht="12.75" customHeight="1">
      <c r="A75" s="81"/>
      <c r="B75" s="81"/>
      <c r="C75" s="81"/>
      <c r="D75" s="81"/>
      <c r="E75" s="81"/>
      <c r="F75" s="81"/>
      <c r="G75" s="81"/>
    </row>
    <row r="76" ht="12.75" customHeight="1">
      <c r="A76" s="81"/>
      <c r="B76" s="81"/>
      <c r="C76" s="81"/>
      <c r="D76" s="81"/>
      <c r="E76" s="81"/>
      <c r="F76" s="81"/>
      <c r="G76" s="81"/>
    </row>
    <row r="77" ht="12.75" customHeight="1">
      <c r="A77" s="81"/>
      <c r="B77" s="81"/>
      <c r="C77" s="81"/>
      <c r="D77" s="81"/>
      <c r="E77" s="81"/>
      <c r="F77" s="81"/>
      <c r="G77" s="81"/>
    </row>
    <row r="78" ht="12.75" customHeight="1">
      <c r="A78" s="81"/>
      <c r="B78" s="81"/>
      <c r="C78" s="81"/>
      <c r="D78" s="81"/>
      <c r="E78" s="81"/>
      <c r="F78" s="81"/>
      <c r="G78" s="81"/>
    </row>
    <row r="79" ht="12.75" customHeight="1">
      <c r="A79" s="81"/>
      <c r="B79" s="81"/>
      <c r="C79" s="81"/>
      <c r="D79" s="81"/>
      <c r="E79" s="81"/>
      <c r="F79" s="81"/>
      <c r="G79" s="81"/>
    </row>
    <row r="80" ht="12.75" customHeight="1">
      <c r="A80" s="81"/>
      <c r="B80" s="81"/>
      <c r="C80" s="81"/>
      <c r="D80" s="81"/>
      <c r="E80" s="81"/>
      <c r="F80" s="81"/>
      <c r="G80" s="81"/>
    </row>
    <row r="81" ht="12.75" customHeight="1">
      <c r="A81" s="81"/>
      <c r="B81" s="81"/>
      <c r="C81" s="81"/>
      <c r="D81" s="81"/>
      <c r="E81" s="81"/>
      <c r="F81" s="81"/>
      <c r="G81" s="81"/>
    </row>
    <row r="82" ht="12.75" customHeight="1">
      <c r="A82" s="81"/>
      <c r="B82" s="81"/>
      <c r="C82" s="81"/>
      <c r="D82" s="81"/>
      <c r="E82" s="81"/>
      <c r="F82" s="81"/>
      <c r="G82" s="81"/>
    </row>
    <row r="83" ht="12.75" customHeight="1">
      <c r="A83" s="81"/>
      <c r="B83" s="81"/>
      <c r="C83" s="81"/>
      <c r="D83" s="81"/>
      <c r="E83" s="81"/>
      <c r="F83" s="81"/>
      <c r="G83" s="81"/>
    </row>
    <row r="84" ht="12.75" customHeight="1">
      <c r="A84" s="81"/>
      <c r="B84" s="81"/>
      <c r="C84" s="81"/>
      <c r="D84" s="81"/>
      <c r="E84" s="81"/>
      <c r="F84" s="81"/>
      <c r="G84" s="81"/>
    </row>
    <row r="85" ht="12.75" customHeight="1">
      <c r="A85" s="81"/>
      <c r="B85" s="81"/>
      <c r="C85" s="81"/>
      <c r="D85" s="81"/>
      <c r="E85" s="81"/>
      <c r="F85" s="81"/>
      <c r="G85" s="81"/>
    </row>
    <row r="86" ht="12.75" customHeight="1">
      <c r="A86" s="81"/>
      <c r="B86" s="81"/>
      <c r="C86" s="81"/>
      <c r="D86" s="81"/>
      <c r="E86" s="81"/>
      <c r="F86" s="81"/>
      <c r="G86" s="81"/>
    </row>
    <row r="87" ht="12.75" customHeight="1">
      <c r="A87" s="81"/>
      <c r="B87" s="81"/>
      <c r="C87" s="81"/>
      <c r="D87" s="81"/>
      <c r="E87" s="81"/>
      <c r="F87" s="81"/>
      <c r="G87" s="81"/>
    </row>
    <row r="88" ht="12.75" customHeight="1">
      <c r="A88" s="81"/>
      <c r="B88" s="81"/>
      <c r="C88" s="81"/>
      <c r="D88" s="81"/>
      <c r="E88" s="81"/>
      <c r="F88" s="81"/>
      <c r="G88" s="81"/>
    </row>
    <row r="89" ht="12.75" customHeight="1">
      <c r="A89" s="81"/>
      <c r="B89" s="81"/>
      <c r="C89" s="81"/>
      <c r="D89" s="81"/>
      <c r="E89" s="81"/>
      <c r="F89" s="81"/>
      <c r="G89" s="81"/>
    </row>
    <row r="90" ht="12.75" customHeight="1">
      <c r="A90" s="81"/>
      <c r="B90" s="81"/>
      <c r="C90" s="81"/>
      <c r="D90" s="81"/>
      <c r="E90" s="81"/>
      <c r="F90" s="81"/>
      <c r="G90" s="81"/>
    </row>
    <row r="91" ht="12.75" customHeight="1">
      <c r="A91" s="81"/>
      <c r="B91" s="81"/>
      <c r="C91" s="81"/>
      <c r="D91" s="81"/>
      <c r="E91" s="81"/>
      <c r="F91" s="81"/>
      <c r="G91" s="81"/>
    </row>
    <row r="92" ht="12.75" customHeight="1">
      <c r="A92" s="81"/>
      <c r="B92" s="81"/>
      <c r="C92" s="81"/>
      <c r="D92" s="81"/>
      <c r="E92" s="81"/>
      <c r="F92" s="81"/>
      <c r="G92" s="81"/>
    </row>
    <row r="93" ht="12.75" customHeight="1">
      <c r="A93" s="81"/>
      <c r="B93" s="81"/>
      <c r="C93" s="81"/>
      <c r="D93" s="81"/>
      <c r="E93" s="81"/>
      <c r="F93" s="81"/>
      <c r="G93" s="81"/>
    </row>
    <row r="94" ht="12.75" customHeight="1">
      <c r="A94" s="81"/>
      <c r="B94" s="81"/>
      <c r="C94" s="81"/>
      <c r="D94" s="81"/>
      <c r="E94" s="81"/>
      <c r="F94" s="81"/>
      <c r="G94" s="81"/>
    </row>
    <row r="95" ht="12.75" customHeight="1">
      <c r="A95" s="81"/>
      <c r="B95" s="81"/>
      <c r="C95" s="81"/>
      <c r="D95" s="81"/>
      <c r="E95" s="81"/>
      <c r="F95" s="81"/>
      <c r="G95" s="81"/>
    </row>
    <row r="96" ht="12.75" customHeight="1">
      <c r="A96" s="81"/>
      <c r="B96" s="81"/>
      <c r="C96" s="81"/>
      <c r="D96" s="81"/>
      <c r="E96" s="81"/>
      <c r="F96" s="81"/>
      <c r="G96" s="81"/>
    </row>
    <row r="97" ht="12.75" customHeight="1">
      <c r="A97" s="81"/>
      <c r="B97" s="81"/>
      <c r="C97" s="81"/>
      <c r="D97" s="81"/>
      <c r="E97" s="81"/>
      <c r="F97" s="81"/>
      <c r="G97" s="81"/>
    </row>
    <row r="98" ht="12.75" customHeight="1">
      <c r="A98" s="81"/>
      <c r="B98" s="81"/>
      <c r="C98" s="81"/>
      <c r="D98" s="81"/>
      <c r="E98" s="81"/>
      <c r="F98" s="81"/>
      <c r="G98" s="81"/>
    </row>
    <row r="99" ht="12.75" customHeight="1">
      <c r="A99" s="81"/>
      <c r="B99" s="81"/>
      <c r="C99" s="81"/>
      <c r="D99" s="81"/>
      <c r="E99" s="81"/>
      <c r="F99" s="81"/>
      <c r="G99" s="81"/>
    </row>
    <row r="100" ht="12.75" customHeight="1">
      <c r="A100" s="81"/>
      <c r="B100" s="81"/>
      <c r="C100" s="81"/>
      <c r="D100" s="81"/>
      <c r="E100" s="81"/>
      <c r="F100" s="81"/>
      <c r="G100" s="81"/>
    </row>
    <row r="101" ht="12.75" customHeight="1">
      <c r="A101" s="81"/>
      <c r="B101" s="81"/>
      <c r="C101" s="81"/>
      <c r="D101" s="81"/>
      <c r="E101" s="81"/>
      <c r="F101" s="81"/>
      <c r="G101" s="81"/>
    </row>
    <row r="102" ht="12.75" customHeight="1">
      <c r="A102" s="81"/>
      <c r="B102" s="81"/>
      <c r="C102" s="81"/>
      <c r="D102" s="81"/>
      <c r="E102" s="81"/>
      <c r="F102" s="81"/>
      <c r="G102" s="81"/>
    </row>
    <row r="103" ht="12.75" customHeight="1">
      <c r="A103" s="81"/>
      <c r="B103" s="81"/>
      <c r="C103" s="81"/>
      <c r="D103" s="81"/>
      <c r="E103" s="81"/>
      <c r="F103" s="81"/>
      <c r="G103" s="81"/>
    </row>
    <row r="104" ht="12.75" customHeight="1">
      <c r="A104" s="81"/>
      <c r="B104" s="81"/>
      <c r="C104" s="81"/>
      <c r="D104" s="81"/>
      <c r="E104" s="81"/>
      <c r="F104" s="81"/>
      <c r="G104" s="81"/>
    </row>
    <row r="105" ht="12.75" customHeight="1">
      <c r="A105" s="81"/>
      <c r="B105" s="81"/>
      <c r="C105" s="81"/>
      <c r="D105" s="81"/>
      <c r="E105" s="81"/>
      <c r="F105" s="81"/>
      <c r="G105" s="81"/>
    </row>
    <row r="106" ht="12.75" customHeight="1">
      <c r="A106" s="81"/>
      <c r="B106" s="81"/>
      <c r="C106" s="81"/>
      <c r="D106" s="81"/>
      <c r="E106" s="81"/>
      <c r="F106" s="81"/>
      <c r="G106" s="81"/>
    </row>
    <row r="107" ht="12.75" customHeight="1">
      <c r="A107" s="81"/>
      <c r="B107" s="81"/>
      <c r="C107" s="81"/>
      <c r="D107" s="81"/>
      <c r="E107" s="81"/>
      <c r="F107" s="81"/>
      <c r="G107" s="81"/>
    </row>
    <row r="108" ht="12.75" customHeight="1">
      <c r="A108" s="81"/>
      <c r="B108" s="81"/>
      <c r="C108" s="81"/>
      <c r="D108" s="81"/>
      <c r="E108" s="81"/>
      <c r="F108" s="81"/>
      <c r="G108" s="81"/>
    </row>
    <row r="109" ht="12.75" customHeight="1">
      <c r="A109" s="81"/>
      <c r="B109" s="81"/>
      <c r="C109" s="81"/>
      <c r="D109" s="81"/>
      <c r="E109" s="81"/>
      <c r="F109" s="81"/>
      <c r="G109" s="81"/>
    </row>
    <row r="110" ht="12.75" customHeight="1">
      <c r="A110" s="81"/>
      <c r="B110" s="81"/>
      <c r="C110" s="81"/>
      <c r="D110" s="81"/>
      <c r="E110" s="81"/>
      <c r="F110" s="81"/>
      <c r="G110" s="81"/>
    </row>
    <row r="111" ht="12.75" customHeight="1">
      <c r="A111" s="81"/>
      <c r="B111" s="81"/>
      <c r="C111" s="81"/>
      <c r="D111" s="81"/>
      <c r="E111" s="81"/>
      <c r="F111" s="81"/>
      <c r="G111" s="81"/>
    </row>
    <row r="112" ht="12.75" customHeight="1">
      <c r="A112" s="81"/>
      <c r="B112" s="81"/>
      <c r="C112" s="81"/>
      <c r="D112" s="81"/>
      <c r="E112" s="81"/>
      <c r="F112" s="81"/>
      <c r="G112" s="81"/>
    </row>
    <row r="113" ht="12.75" customHeight="1">
      <c r="A113" s="81"/>
      <c r="B113" s="81"/>
      <c r="C113" s="81"/>
      <c r="D113" s="81"/>
      <c r="E113" s="81"/>
      <c r="F113" s="81"/>
      <c r="G113" s="81"/>
    </row>
    <row r="114" ht="12.75" customHeight="1">
      <c r="A114" s="81"/>
      <c r="B114" s="81"/>
      <c r="C114" s="81"/>
      <c r="D114" s="81"/>
      <c r="E114" s="81"/>
      <c r="F114" s="81"/>
      <c r="G114" s="81"/>
    </row>
    <row r="115" ht="12.75" customHeight="1">
      <c r="A115" s="81"/>
      <c r="B115" s="81"/>
      <c r="C115" s="81"/>
      <c r="D115" s="81"/>
      <c r="E115" s="81"/>
      <c r="F115" s="81"/>
      <c r="G115" s="81"/>
    </row>
    <row r="116" ht="12.75" customHeight="1">
      <c r="A116" s="81"/>
      <c r="B116" s="81"/>
      <c r="C116" s="81"/>
      <c r="D116" s="81"/>
      <c r="E116" s="81"/>
      <c r="F116" s="81"/>
      <c r="G116" s="81"/>
    </row>
    <row r="117" ht="12.75" customHeight="1">
      <c r="A117" s="81"/>
      <c r="B117" s="81"/>
      <c r="C117" s="81"/>
      <c r="D117" s="81"/>
      <c r="E117" s="81"/>
      <c r="F117" s="81"/>
      <c r="G117" s="81"/>
    </row>
    <row r="118" ht="12.75" customHeight="1">
      <c r="A118" s="81"/>
      <c r="B118" s="81"/>
      <c r="C118" s="81"/>
      <c r="D118" s="81"/>
      <c r="E118" s="81"/>
      <c r="F118" s="81"/>
      <c r="G118" s="81"/>
    </row>
    <row r="119" ht="12.75" customHeight="1">
      <c r="A119" s="81"/>
      <c r="B119" s="81"/>
      <c r="C119" s="81"/>
      <c r="D119" s="81"/>
      <c r="E119" s="81"/>
      <c r="F119" s="81"/>
      <c r="G119" s="81"/>
    </row>
    <row r="120" ht="12.75" customHeight="1">
      <c r="A120" s="81"/>
      <c r="B120" s="81"/>
      <c r="C120" s="81"/>
      <c r="D120" s="81"/>
      <c r="E120" s="81"/>
      <c r="F120" s="81"/>
      <c r="G120" s="81"/>
    </row>
    <row r="121" ht="12.75" customHeight="1">
      <c r="A121" s="81"/>
      <c r="B121" s="81"/>
      <c r="C121" s="81"/>
      <c r="D121" s="81"/>
      <c r="E121" s="81"/>
      <c r="F121" s="81"/>
      <c r="G121" s="81"/>
    </row>
    <row r="122" ht="12.75" customHeight="1">
      <c r="A122" s="81"/>
      <c r="B122" s="81"/>
      <c r="C122" s="81"/>
      <c r="D122" s="81"/>
      <c r="E122" s="81"/>
      <c r="F122" s="81"/>
      <c r="G122" s="81"/>
    </row>
    <row r="123" ht="12.75" customHeight="1">
      <c r="A123" s="81"/>
      <c r="B123" s="81"/>
      <c r="C123" s="81"/>
      <c r="D123" s="81"/>
      <c r="E123" s="81"/>
      <c r="F123" s="81"/>
      <c r="G123" s="81"/>
    </row>
    <row r="124" ht="12.75" customHeight="1">
      <c r="A124" s="81"/>
      <c r="B124" s="81"/>
      <c r="C124" s="81"/>
      <c r="D124" s="81"/>
      <c r="E124" s="81"/>
      <c r="F124" s="81"/>
      <c r="G124" s="81"/>
    </row>
    <row r="125" ht="12.75" customHeight="1">
      <c r="A125" s="81"/>
      <c r="B125" s="81"/>
      <c r="C125" s="81"/>
      <c r="D125" s="81"/>
      <c r="E125" s="81"/>
      <c r="F125" s="81"/>
      <c r="G125" s="81"/>
    </row>
    <row r="126" ht="12.75" customHeight="1">
      <c r="A126" s="81"/>
      <c r="B126" s="81"/>
      <c r="C126" s="81"/>
      <c r="D126" s="81"/>
      <c r="E126" s="81"/>
      <c r="F126" s="81"/>
      <c r="G126" s="81"/>
    </row>
    <row r="127" ht="12.75" customHeight="1">
      <c r="A127" s="81"/>
      <c r="B127" s="81"/>
      <c r="C127" s="81"/>
      <c r="D127" s="81"/>
      <c r="E127" s="81"/>
      <c r="F127" s="81"/>
      <c r="G127" s="81"/>
    </row>
    <row r="128" ht="12.75" customHeight="1">
      <c r="A128" s="81"/>
      <c r="B128" s="81"/>
      <c r="C128" s="81"/>
      <c r="D128" s="81"/>
      <c r="E128" s="81"/>
      <c r="F128" s="81"/>
      <c r="G128" s="81"/>
    </row>
    <row r="129" ht="12.75" customHeight="1">
      <c r="A129" s="81"/>
      <c r="B129" s="81"/>
      <c r="C129" s="81"/>
      <c r="D129" s="81"/>
      <c r="E129" s="81"/>
      <c r="F129" s="81"/>
      <c r="G129" s="81"/>
    </row>
    <row r="130" ht="12.75" customHeight="1">
      <c r="A130" s="81"/>
      <c r="B130" s="81"/>
      <c r="C130" s="81"/>
      <c r="D130" s="81"/>
      <c r="E130" s="81"/>
      <c r="F130" s="81"/>
      <c r="G130" s="81"/>
    </row>
    <row r="131" ht="12.75" customHeight="1">
      <c r="A131" s="81"/>
      <c r="B131" s="81"/>
      <c r="C131" s="81"/>
      <c r="D131" s="81"/>
      <c r="E131" s="81"/>
      <c r="F131" s="81"/>
      <c r="G131" s="81"/>
    </row>
    <row r="132" ht="12.75" customHeight="1">
      <c r="A132" s="81"/>
      <c r="B132" s="81"/>
      <c r="C132" s="81"/>
      <c r="D132" s="81"/>
      <c r="E132" s="81"/>
      <c r="F132" s="81"/>
      <c r="G132" s="81"/>
    </row>
    <row r="133" ht="12.75" customHeight="1">
      <c r="A133" s="81"/>
      <c r="B133" s="81"/>
      <c r="C133" s="81"/>
      <c r="D133" s="81"/>
      <c r="E133" s="81"/>
      <c r="F133" s="81"/>
      <c r="G133" s="81"/>
    </row>
    <row r="134" ht="12.75" customHeight="1">
      <c r="A134" s="81"/>
      <c r="B134" s="81"/>
      <c r="C134" s="81"/>
      <c r="D134" s="81"/>
      <c r="E134" s="81"/>
      <c r="F134" s="81"/>
      <c r="G134" s="81"/>
    </row>
    <row r="135" ht="12.75" customHeight="1">
      <c r="A135" s="81"/>
      <c r="B135" s="81"/>
      <c r="C135" s="81"/>
      <c r="D135" s="81"/>
      <c r="E135" s="81"/>
      <c r="F135" s="81"/>
      <c r="G135" s="81"/>
    </row>
    <row r="136" ht="12.75" customHeight="1">
      <c r="A136" s="81"/>
      <c r="B136" s="81"/>
      <c r="C136" s="81"/>
      <c r="D136" s="81"/>
      <c r="E136" s="81"/>
      <c r="F136" s="81"/>
      <c r="G136" s="81"/>
    </row>
    <row r="137" ht="12.75" customHeight="1">
      <c r="A137" s="81"/>
      <c r="B137" s="81"/>
      <c r="C137" s="81"/>
      <c r="D137" s="81"/>
      <c r="E137" s="81"/>
      <c r="F137" s="81"/>
      <c r="G137" s="81"/>
    </row>
    <row r="138" ht="12.75" customHeight="1">
      <c r="A138" s="81"/>
      <c r="B138" s="81"/>
      <c r="C138" s="81"/>
      <c r="D138" s="81"/>
      <c r="E138" s="81"/>
      <c r="F138" s="81"/>
      <c r="G138" s="81"/>
    </row>
    <row r="139" ht="12.75" customHeight="1">
      <c r="A139" s="81"/>
      <c r="B139" s="81"/>
      <c r="C139" s="81"/>
      <c r="D139" s="81"/>
      <c r="E139" s="81"/>
      <c r="F139" s="81"/>
      <c r="G139" s="81"/>
    </row>
    <row r="140" ht="12.75" customHeight="1">
      <c r="A140" s="81"/>
      <c r="B140" s="81"/>
      <c r="C140" s="81"/>
      <c r="D140" s="81"/>
      <c r="E140" s="81"/>
      <c r="F140" s="81"/>
      <c r="G140" s="81"/>
    </row>
    <row r="141" ht="12.75" customHeight="1">
      <c r="A141" s="81"/>
      <c r="B141" s="81"/>
      <c r="C141" s="81"/>
      <c r="D141" s="81"/>
      <c r="E141" s="81"/>
      <c r="F141" s="81"/>
      <c r="G141" s="81"/>
    </row>
    <row r="142" ht="12.75" customHeight="1">
      <c r="A142" s="81"/>
      <c r="B142" s="81"/>
      <c r="C142" s="81"/>
      <c r="D142" s="81"/>
      <c r="E142" s="81"/>
      <c r="F142" s="81"/>
      <c r="G142" s="81"/>
    </row>
    <row r="143" ht="12.75" customHeight="1">
      <c r="A143" s="81"/>
      <c r="B143" s="81"/>
      <c r="C143" s="81"/>
      <c r="D143" s="81"/>
      <c r="E143" s="81"/>
      <c r="F143" s="81"/>
      <c r="G143" s="81"/>
    </row>
    <row r="144" ht="12.75" customHeight="1">
      <c r="A144" s="81"/>
      <c r="B144" s="81"/>
      <c r="C144" s="81"/>
      <c r="D144" s="81"/>
      <c r="E144" s="81"/>
      <c r="F144" s="81"/>
      <c r="G144" s="81"/>
    </row>
    <row r="145" ht="12.75" customHeight="1">
      <c r="A145" s="81"/>
      <c r="B145" s="81"/>
      <c r="C145" s="81"/>
      <c r="D145" s="81"/>
      <c r="E145" s="81"/>
      <c r="F145" s="81"/>
      <c r="G145" s="81"/>
    </row>
    <row r="146" ht="12.75" customHeight="1">
      <c r="A146" s="81"/>
      <c r="B146" s="81"/>
      <c r="C146" s="81"/>
      <c r="D146" s="81"/>
      <c r="E146" s="81"/>
      <c r="F146" s="81"/>
      <c r="G146" s="81"/>
    </row>
    <row r="147" ht="12.75" customHeight="1">
      <c r="A147" s="81"/>
      <c r="B147" s="81"/>
      <c r="C147" s="81"/>
      <c r="D147" s="81"/>
      <c r="E147" s="81"/>
      <c r="F147" s="81"/>
      <c r="G147" s="81"/>
    </row>
    <row r="148" ht="12.75" customHeight="1">
      <c r="A148" s="81"/>
      <c r="B148" s="81"/>
      <c r="C148" s="81"/>
      <c r="D148" s="81"/>
      <c r="E148" s="81"/>
      <c r="F148" s="81"/>
      <c r="G148" s="81"/>
    </row>
    <row r="149" ht="12.75" customHeight="1">
      <c r="A149" s="81"/>
      <c r="B149" s="81"/>
      <c r="C149" s="81"/>
      <c r="D149" s="81"/>
      <c r="E149" s="81"/>
      <c r="F149" s="81"/>
      <c r="G149" s="81"/>
    </row>
    <row r="150" ht="12.75" customHeight="1">
      <c r="A150" s="81"/>
      <c r="B150" s="81"/>
      <c r="C150" s="81"/>
      <c r="D150" s="81"/>
      <c r="E150" s="81"/>
      <c r="F150" s="81"/>
      <c r="G150" s="81"/>
    </row>
    <row r="151" ht="12.75" customHeight="1">
      <c r="A151" s="81"/>
      <c r="B151" s="81"/>
      <c r="C151" s="81"/>
      <c r="D151" s="81"/>
      <c r="E151" s="81"/>
      <c r="F151" s="81"/>
      <c r="G151" s="81"/>
    </row>
    <row r="152" ht="12.75" customHeight="1">
      <c r="A152" s="81"/>
      <c r="B152" s="81"/>
      <c r="C152" s="81"/>
      <c r="D152" s="81"/>
      <c r="E152" s="81"/>
      <c r="F152" s="81"/>
      <c r="G152" s="81"/>
    </row>
    <row r="153" ht="12.75" customHeight="1">
      <c r="A153" s="81"/>
      <c r="B153" s="81"/>
      <c r="C153" s="81"/>
      <c r="D153" s="81"/>
      <c r="E153" s="81"/>
      <c r="F153" s="81"/>
      <c r="G153" s="81"/>
    </row>
    <row r="154" ht="12.75" customHeight="1">
      <c r="A154" s="81"/>
      <c r="B154" s="81"/>
      <c r="C154" s="81"/>
      <c r="D154" s="81"/>
      <c r="E154" s="81"/>
      <c r="F154" s="81"/>
      <c r="G154" s="81"/>
    </row>
    <row r="155" ht="12.75" customHeight="1">
      <c r="A155" s="81"/>
      <c r="B155" s="81"/>
      <c r="C155" s="81"/>
      <c r="D155" s="81"/>
      <c r="E155" s="81"/>
      <c r="F155" s="81"/>
      <c r="G155" s="81"/>
    </row>
    <row r="156" ht="12.75" customHeight="1">
      <c r="A156" s="81"/>
      <c r="B156" s="81"/>
      <c r="C156" s="81"/>
      <c r="D156" s="81"/>
      <c r="E156" s="81"/>
      <c r="F156" s="81"/>
      <c r="G156" s="81"/>
    </row>
    <row r="157" ht="12.75" customHeight="1">
      <c r="A157" s="81"/>
      <c r="B157" s="81"/>
      <c r="C157" s="81"/>
      <c r="D157" s="81"/>
      <c r="E157" s="81"/>
      <c r="F157" s="81"/>
      <c r="G157" s="81"/>
    </row>
    <row r="158" ht="12.75" customHeight="1">
      <c r="A158" s="81"/>
      <c r="B158" s="81"/>
      <c r="C158" s="81"/>
      <c r="D158" s="81"/>
      <c r="E158" s="81"/>
      <c r="F158" s="81"/>
      <c r="G158" s="81"/>
    </row>
    <row r="159" ht="12.75" customHeight="1">
      <c r="A159" s="81"/>
      <c r="B159" s="81"/>
      <c r="C159" s="81"/>
      <c r="D159" s="81"/>
      <c r="E159" s="81"/>
      <c r="F159" s="81"/>
      <c r="G159" s="81"/>
    </row>
    <row r="160" ht="12.75" customHeight="1">
      <c r="A160" s="81"/>
      <c r="B160" s="81"/>
      <c r="C160" s="81"/>
      <c r="D160" s="81"/>
      <c r="E160" s="81"/>
      <c r="F160" s="81"/>
      <c r="G160" s="81"/>
    </row>
    <row r="161" ht="12.75" customHeight="1">
      <c r="A161" s="81"/>
      <c r="B161" s="81"/>
      <c r="C161" s="81"/>
      <c r="D161" s="81"/>
      <c r="E161" s="81"/>
      <c r="F161" s="81"/>
      <c r="G161" s="81"/>
    </row>
    <row r="162" ht="12.75" customHeight="1">
      <c r="A162" s="81"/>
      <c r="B162" s="81"/>
      <c r="C162" s="81"/>
      <c r="D162" s="81"/>
      <c r="E162" s="81"/>
      <c r="F162" s="81"/>
      <c r="G162" s="81"/>
    </row>
    <row r="163" ht="12.75" customHeight="1">
      <c r="A163" s="81"/>
      <c r="B163" s="81"/>
      <c r="C163" s="81"/>
      <c r="D163" s="81"/>
      <c r="E163" s="81"/>
      <c r="F163" s="81"/>
      <c r="G163" s="81"/>
    </row>
    <row r="164" ht="12.75" customHeight="1">
      <c r="A164" s="81"/>
      <c r="B164" s="81"/>
      <c r="C164" s="81"/>
      <c r="D164" s="81"/>
      <c r="E164" s="81"/>
      <c r="F164" s="81"/>
      <c r="G164" s="81"/>
    </row>
    <row r="165" ht="12.75" customHeight="1">
      <c r="A165" s="81"/>
      <c r="B165" s="81"/>
      <c r="C165" s="81"/>
      <c r="D165" s="81"/>
      <c r="E165" s="81"/>
      <c r="F165" s="81"/>
      <c r="G165" s="81"/>
    </row>
    <row r="166" ht="12.75" customHeight="1">
      <c r="A166" s="81"/>
      <c r="B166" s="81"/>
      <c r="C166" s="81"/>
      <c r="D166" s="81"/>
      <c r="E166" s="81"/>
      <c r="F166" s="81"/>
      <c r="G166" s="81"/>
    </row>
    <row r="167" ht="12.75" customHeight="1">
      <c r="A167" s="81"/>
      <c r="B167" s="81"/>
      <c r="C167" s="81"/>
      <c r="D167" s="81"/>
      <c r="E167" s="81"/>
      <c r="F167" s="81"/>
      <c r="G167" s="81"/>
    </row>
    <row r="168" ht="12.75" customHeight="1">
      <c r="A168" s="81"/>
      <c r="B168" s="81"/>
      <c r="C168" s="81"/>
      <c r="D168" s="81"/>
      <c r="E168" s="81"/>
      <c r="F168" s="81"/>
      <c r="G168" s="81"/>
    </row>
    <row r="169" ht="12.75" customHeight="1">
      <c r="A169" s="81"/>
      <c r="B169" s="81"/>
      <c r="C169" s="81"/>
      <c r="D169" s="81"/>
      <c r="E169" s="81"/>
      <c r="F169" s="81"/>
      <c r="G169" s="81"/>
    </row>
    <row r="170" ht="12.75" customHeight="1">
      <c r="A170" s="81"/>
      <c r="B170" s="81"/>
      <c r="C170" s="81"/>
      <c r="D170" s="81"/>
      <c r="E170" s="81"/>
      <c r="F170" s="81"/>
      <c r="G170" s="81"/>
    </row>
    <row r="171" ht="12.75" customHeight="1">
      <c r="A171" s="81"/>
      <c r="B171" s="81"/>
      <c r="C171" s="81"/>
      <c r="D171" s="81"/>
      <c r="E171" s="81"/>
      <c r="F171" s="81"/>
      <c r="G171" s="81"/>
    </row>
    <row r="172" ht="12.75" customHeight="1">
      <c r="A172" s="81"/>
      <c r="B172" s="81"/>
      <c r="C172" s="81"/>
      <c r="D172" s="81"/>
      <c r="E172" s="81"/>
      <c r="F172" s="81"/>
      <c r="G172" s="81"/>
    </row>
    <row r="173" ht="12.75" customHeight="1">
      <c r="A173" s="81"/>
      <c r="B173" s="81"/>
      <c r="C173" s="81"/>
      <c r="D173" s="81"/>
      <c r="E173" s="81"/>
      <c r="F173" s="81"/>
      <c r="G173" s="81"/>
    </row>
    <row r="174" ht="12.75" customHeight="1">
      <c r="A174" s="81"/>
      <c r="B174" s="81"/>
      <c r="C174" s="81"/>
      <c r="D174" s="81"/>
      <c r="E174" s="81"/>
      <c r="F174" s="81"/>
      <c r="G174" s="81"/>
    </row>
    <row r="175" ht="12.75" customHeight="1">
      <c r="A175" s="81"/>
      <c r="B175" s="81"/>
      <c r="C175" s="81"/>
      <c r="D175" s="81"/>
      <c r="E175" s="81"/>
      <c r="F175" s="81"/>
      <c r="G175" s="81"/>
    </row>
    <row r="176" ht="12.75" customHeight="1">
      <c r="A176" s="81"/>
      <c r="B176" s="81"/>
      <c r="C176" s="81"/>
      <c r="D176" s="81"/>
      <c r="E176" s="81"/>
      <c r="F176" s="81"/>
      <c r="G176" s="81"/>
    </row>
    <row r="177" ht="12.75" customHeight="1">
      <c r="A177" s="81"/>
      <c r="B177" s="81"/>
      <c r="C177" s="81"/>
      <c r="D177" s="81"/>
      <c r="E177" s="81"/>
      <c r="F177" s="81"/>
      <c r="G177" s="81"/>
    </row>
    <row r="178" ht="12.75" customHeight="1">
      <c r="A178" s="81"/>
      <c r="B178" s="81"/>
      <c r="C178" s="81"/>
      <c r="D178" s="81"/>
      <c r="E178" s="81"/>
      <c r="F178" s="81"/>
      <c r="G178" s="81"/>
    </row>
    <row r="179" ht="12.75" customHeight="1">
      <c r="A179" s="81"/>
      <c r="B179" s="81"/>
      <c r="C179" s="81"/>
      <c r="D179" s="81"/>
      <c r="E179" s="81"/>
      <c r="F179" s="81"/>
      <c r="G179" s="81"/>
    </row>
    <row r="180" ht="12.75" customHeight="1">
      <c r="A180" s="81"/>
      <c r="B180" s="81"/>
      <c r="C180" s="81"/>
      <c r="D180" s="81"/>
      <c r="E180" s="81"/>
      <c r="F180" s="81"/>
      <c r="G180" s="81"/>
    </row>
    <row r="181" ht="12.75" customHeight="1">
      <c r="A181" s="81"/>
      <c r="B181" s="81"/>
      <c r="C181" s="81"/>
      <c r="D181" s="81"/>
      <c r="E181" s="81"/>
      <c r="F181" s="81"/>
      <c r="G181" s="81"/>
    </row>
    <row r="182" ht="12.75" customHeight="1">
      <c r="A182" s="81"/>
      <c r="B182" s="81"/>
      <c r="C182" s="81"/>
      <c r="D182" s="81"/>
      <c r="E182" s="81"/>
      <c r="F182" s="81"/>
      <c r="G182" s="81"/>
    </row>
    <row r="183" ht="12.75" customHeight="1">
      <c r="A183" s="81"/>
      <c r="B183" s="81"/>
      <c r="C183" s="81"/>
      <c r="D183" s="81"/>
      <c r="E183" s="81"/>
      <c r="F183" s="81"/>
      <c r="G183" s="81"/>
    </row>
    <row r="184" ht="12.75" customHeight="1">
      <c r="A184" s="81"/>
      <c r="B184" s="81"/>
      <c r="C184" s="81"/>
      <c r="D184" s="81"/>
      <c r="E184" s="81"/>
      <c r="F184" s="81"/>
      <c r="G184" s="81"/>
    </row>
    <row r="185" ht="12.75" customHeight="1">
      <c r="A185" s="81"/>
      <c r="B185" s="81"/>
      <c r="C185" s="81"/>
      <c r="D185" s="81"/>
      <c r="E185" s="81"/>
      <c r="F185" s="81"/>
      <c r="G185" s="81"/>
    </row>
    <row r="186" ht="12.75" customHeight="1">
      <c r="A186" s="81"/>
      <c r="B186" s="81"/>
      <c r="C186" s="81"/>
      <c r="D186" s="81"/>
      <c r="E186" s="81"/>
      <c r="F186" s="81"/>
      <c r="G186" s="81"/>
    </row>
    <row r="187" ht="12.75" customHeight="1">
      <c r="A187" s="81"/>
      <c r="B187" s="81"/>
      <c r="C187" s="81"/>
      <c r="D187" s="81"/>
      <c r="E187" s="81"/>
      <c r="F187" s="81"/>
      <c r="G187" s="81"/>
    </row>
    <row r="188" ht="12.75" customHeight="1">
      <c r="A188" s="81"/>
      <c r="B188" s="81"/>
      <c r="C188" s="81"/>
      <c r="D188" s="81"/>
      <c r="E188" s="81"/>
      <c r="F188" s="81"/>
      <c r="G188" s="81"/>
    </row>
    <row r="189" ht="12.75" customHeight="1">
      <c r="A189" s="81"/>
      <c r="B189" s="81"/>
      <c r="C189" s="81"/>
      <c r="D189" s="81"/>
      <c r="E189" s="81"/>
      <c r="F189" s="81"/>
      <c r="G189" s="81"/>
    </row>
    <row r="190" ht="12.75" customHeight="1">
      <c r="A190" s="81"/>
      <c r="B190" s="81"/>
      <c r="C190" s="81"/>
      <c r="D190" s="81"/>
      <c r="E190" s="81"/>
      <c r="F190" s="81"/>
      <c r="G190" s="81"/>
    </row>
    <row r="191" ht="12.75" customHeight="1">
      <c r="A191" s="81"/>
      <c r="B191" s="81"/>
      <c r="C191" s="81"/>
      <c r="D191" s="81"/>
      <c r="E191" s="81"/>
      <c r="F191" s="81"/>
      <c r="G191" s="81"/>
    </row>
    <row r="192" ht="12.75" customHeight="1">
      <c r="A192" s="81"/>
      <c r="B192" s="81"/>
      <c r="C192" s="81"/>
      <c r="D192" s="81"/>
      <c r="E192" s="81"/>
      <c r="F192" s="81"/>
      <c r="G192" s="81"/>
    </row>
    <row r="193" ht="12.75" customHeight="1">
      <c r="A193" s="81"/>
      <c r="B193" s="81"/>
      <c r="C193" s="81"/>
      <c r="D193" s="81"/>
      <c r="E193" s="81"/>
      <c r="F193" s="81"/>
      <c r="G193" s="81"/>
    </row>
    <row r="194" ht="12.75" customHeight="1">
      <c r="A194" s="81"/>
      <c r="B194" s="81"/>
      <c r="C194" s="81"/>
      <c r="D194" s="81"/>
      <c r="E194" s="81"/>
      <c r="F194" s="81"/>
      <c r="G194" s="81"/>
    </row>
    <row r="195" ht="12.75" customHeight="1">
      <c r="A195" s="81"/>
      <c r="B195" s="81"/>
      <c r="C195" s="81"/>
      <c r="D195" s="81"/>
      <c r="E195" s="81"/>
      <c r="F195" s="81"/>
      <c r="G195" s="81"/>
    </row>
    <row r="196" ht="12.75" customHeight="1">
      <c r="A196" s="81"/>
      <c r="B196" s="81"/>
      <c r="C196" s="81"/>
      <c r="D196" s="81"/>
      <c r="E196" s="81"/>
      <c r="F196" s="81"/>
      <c r="G196" s="81"/>
    </row>
    <row r="197" ht="12.75" customHeight="1">
      <c r="A197" s="81"/>
      <c r="B197" s="81"/>
      <c r="C197" s="81"/>
      <c r="D197" s="81"/>
      <c r="E197" s="81"/>
      <c r="F197" s="81"/>
      <c r="G197" s="81"/>
    </row>
    <row r="198" ht="12.75" customHeight="1">
      <c r="A198" s="81"/>
      <c r="B198" s="81"/>
      <c r="C198" s="81"/>
      <c r="D198" s="81"/>
      <c r="E198" s="81"/>
      <c r="F198" s="81"/>
      <c r="G198" s="81"/>
    </row>
    <row r="199" ht="12.75" customHeight="1">
      <c r="A199" s="81"/>
      <c r="B199" s="81"/>
      <c r="C199" s="81"/>
      <c r="D199" s="81"/>
      <c r="E199" s="81"/>
      <c r="F199" s="81"/>
      <c r="G199" s="81"/>
    </row>
    <row r="200" ht="12.75" customHeight="1">
      <c r="A200" s="81"/>
      <c r="B200" s="81"/>
      <c r="C200" s="81"/>
      <c r="D200" s="81"/>
      <c r="E200" s="81"/>
      <c r="F200" s="81"/>
      <c r="G200" s="81"/>
    </row>
    <row r="201" ht="12.75" customHeight="1">
      <c r="A201" s="81"/>
      <c r="B201" s="81"/>
      <c r="C201" s="81"/>
      <c r="D201" s="81"/>
      <c r="E201" s="81"/>
      <c r="F201" s="81"/>
      <c r="G201" s="81"/>
    </row>
    <row r="202" ht="12.75" customHeight="1">
      <c r="A202" s="81"/>
      <c r="B202" s="81"/>
      <c r="C202" s="81"/>
      <c r="D202" s="81"/>
      <c r="E202" s="81"/>
      <c r="F202" s="81"/>
      <c r="G202" s="81"/>
    </row>
    <row r="203" ht="12.75" customHeight="1">
      <c r="A203" s="81"/>
      <c r="B203" s="81"/>
      <c r="C203" s="81"/>
      <c r="D203" s="81"/>
      <c r="E203" s="81"/>
      <c r="F203" s="81"/>
      <c r="G203" s="81"/>
    </row>
    <row r="204" ht="12.75" customHeight="1">
      <c r="A204" s="81"/>
      <c r="B204" s="81"/>
      <c r="C204" s="81"/>
      <c r="D204" s="81"/>
      <c r="E204" s="81"/>
      <c r="F204" s="81"/>
      <c r="G204" s="81"/>
    </row>
    <row r="205" ht="12.75" customHeight="1">
      <c r="A205" s="81"/>
      <c r="B205" s="81"/>
      <c r="C205" s="81"/>
      <c r="D205" s="81"/>
      <c r="E205" s="81"/>
      <c r="F205" s="81"/>
      <c r="G205" s="81"/>
    </row>
    <row r="206" ht="12.75" customHeight="1">
      <c r="A206" s="81"/>
      <c r="B206" s="81"/>
      <c r="C206" s="81"/>
      <c r="D206" s="81"/>
      <c r="E206" s="81"/>
      <c r="F206" s="81"/>
      <c r="G206" s="81"/>
    </row>
    <row r="207" ht="12.75" customHeight="1">
      <c r="A207" s="81"/>
      <c r="B207" s="81"/>
      <c r="C207" s="81"/>
      <c r="D207" s="81"/>
      <c r="E207" s="81"/>
      <c r="F207" s="81"/>
      <c r="G207" s="81"/>
    </row>
    <row r="208" ht="12.75" customHeight="1">
      <c r="A208" s="81"/>
      <c r="B208" s="81"/>
      <c r="C208" s="81"/>
      <c r="D208" s="81"/>
      <c r="E208" s="81"/>
      <c r="F208" s="81"/>
      <c r="G208" s="81"/>
    </row>
    <row r="209" ht="12.75" customHeight="1">
      <c r="A209" s="81"/>
      <c r="B209" s="81"/>
      <c r="C209" s="81"/>
      <c r="D209" s="81"/>
      <c r="E209" s="81"/>
      <c r="F209" s="81"/>
      <c r="G209" s="81"/>
    </row>
    <row r="210" ht="12.75" customHeight="1">
      <c r="A210" s="81"/>
      <c r="B210" s="81"/>
      <c r="C210" s="81"/>
      <c r="D210" s="81"/>
      <c r="E210" s="81"/>
      <c r="F210" s="81"/>
      <c r="G210" s="81"/>
    </row>
    <row r="211" ht="12.75" customHeight="1">
      <c r="A211" s="81"/>
      <c r="B211" s="81"/>
      <c r="C211" s="81"/>
      <c r="D211" s="81"/>
      <c r="E211" s="81"/>
      <c r="F211" s="81"/>
      <c r="G211" s="81"/>
    </row>
    <row r="212" ht="12.75" customHeight="1">
      <c r="A212" s="81"/>
      <c r="B212" s="81"/>
      <c r="C212" s="81"/>
      <c r="D212" s="81"/>
      <c r="E212" s="81"/>
      <c r="F212" s="81"/>
      <c r="G212" s="81"/>
    </row>
    <row r="213" ht="12.75" customHeight="1">
      <c r="A213" s="81"/>
      <c r="B213" s="81"/>
      <c r="C213" s="81"/>
      <c r="D213" s="81"/>
      <c r="E213" s="81"/>
      <c r="F213" s="81"/>
      <c r="G213" s="81"/>
    </row>
    <row r="214" ht="12.75" customHeight="1">
      <c r="A214" s="81"/>
      <c r="B214" s="81"/>
      <c r="C214" s="81"/>
      <c r="D214" s="81"/>
      <c r="E214" s="81"/>
      <c r="F214" s="81"/>
      <c r="G214" s="81"/>
    </row>
    <row r="215" ht="12.75" customHeight="1">
      <c r="A215" s="81"/>
      <c r="B215" s="81"/>
      <c r="C215" s="81"/>
      <c r="D215" s="81"/>
      <c r="E215" s="81"/>
      <c r="F215" s="81"/>
      <c r="G215" s="81"/>
    </row>
    <row r="216" ht="12.75" customHeight="1">
      <c r="A216" s="81"/>
      <c r="B216" s="81"/>
      <c r="C216" s="81"/>
      <c r="D216" s="81"/>
      <c r="E216" s="81"/>
      <c r="F216" s="81"/>
      <c r="G216" s="81"/>
    </row>
    <row r="217" ht="12.75" customHeight="1">
      <c r="A217" s="81"/>
      <c r="B217" s="81"/>
      <c r="C217" s="81"/>
      <c r="D217" s="81"/>
      <c r="E217" s="81"/>
      <c r="F217" s="81"/>
      <c r="G217" s="81"/>
    </row>
    <row r="218" ht="12.75" customHeight="1">
      <c r="A218" s="81"/>
      <c r="B218" s="81"/>
      <c r="C218" s="81"/>
      <c r="D218" s="81"/>
      <c r="E218" s="81"/>
      <c r="F218" s="81"/>
      <c r="G218" s="81"/>
    </row>
    <row r="219" ht="12.75" customHeight="1">
      <c r="A219" s="81"/>
      <c r="B219" s="81"/>
      <c r="C219" s="81"/>
      <c r="D219" s="81"/>
      <c r="E219" s="81"/>
      <c r="F219" s="81"/>
      <c r="G219" s="81"/>
    </row>
    <row r="220" ht="12.75" customHeight="1">
      <c r="A220" s="81"/>
      <c r="B220" s="81"/>
      <c r="C220" s="81"/>
      <c r="D220" s="81"/>
      <c r="E220" s="81"/>
      <c r="F220" s="81"/>
      <c r="G220" s="81"/>
    </row>
    <row r="221" ht="12.75" customHeight="1">
      <c r="A221" s="81"/>
      <c r="B221" s="81"/>
      <c r="C221" s="81"/>
      <c r="D221" s="81"/>
      <c r="E221" s="81"/>
      <c r="F221" s="81"/>
      <c r="G221" s="81"/>
    </row>
    <row r="222" ht="12.75" customHeight="1">
      <c r="A222" s="81"/>
      <c r="B222" s="81"/>
      <c r="C222" s="81"/>
      <c r="D222" s="81"/>
      <c r="E222" s="81"/>
      <c r="F222" s="81"/>
      <c r="G222" s="81"/>
    </row>
    <row r="223" ht="12.75" customHeight="1">
      <c r="A223" s="81"/>
      <c r="B223" s="81"/>
      <c r="C223" s="81"/>
      <c r="D223" s="81"/>
      <c r="E223" s="81"/>
      <c r="F223" s="81"/>
      <c r="G223" s="81"/>
    </row>
    <row r="224" ht="12.75" customHeight="1">
      <c r="A224" s="81"/>
      <c r="B224" s="81"/>
      <c r="C224" s="81"/>
      <c r="D224" s="81"/>
      <c r="E224" s="81"/>
      <c r="F224" s="81"/>
      <c r="G224" s="81"/>
    </row>
    <row r="225" ht="12.75" customHeight="1">
      <c r="A225" s="81"/>
      <c r="B225" s="81"/>
      <c r="C225" s="81"/>
      <c r="D225" s="81"/>
      <c r="E225" s="81"/>
      <c r="F225" s="81"/>
      <c r="G225" s="81"/>
    </row>
    <row r="226" ht="12.75" customHeight="1">
      <c r="A226" s="81"/>
      <c r="B226" s="81"/>
      <c r="C226" s="81"/>
      <c r="D226" s="81"/>
      <c r="E226" s="81"/>
      <c r="F226" s="81"/>
      <c r="G226" s="81"/>
    </row>
    <row r="227" ht="12.75" customHeight="1">
      <c r="A227" s="81"/>
      <c r="B227" s="81"/>
      <c r="C227" s="81"/>
      <c r="D227" s="81"/>
      <c r="E227" s="81"/>
      <c r="F227" s="81"/>
      <c r="G227" s="81"/>
    </row>
    <row r="228" ht="12.75" customHeight="1">
      <c r="A228" s="81"/>
      <c r="B228" s="81"/>
      <c r="C228" s="81"/>
      <c r="D228" s="81"/>
      <c r="E228" s="81"/>
      <c r="F228" s="81"/>
      <c r="G228" s="81"/>
    </row>
    <row r="229" ht="12.75" customHeight="1">
      <c r="A229" s="81"/>
      <c r="B229" s="81"/>
      <c r="C229" s="81"/>
      <c r="D229" s="81"/>
      <c r="E229" s="81"/>
      <c r="F229" s="81"/>
      <c r="G229" s="81"/>
    </row>
    <row r="230" ht="12.75" customHeight="1">
      <c r="A230" s="81"/>
      <c r="B230" s="81"/>
      <c r="C230" s="81"/>
      <c r="D230" s="81"/>
      <c r="E230" s="81"/>
      <c r="F230" s="81"/>
      <c r="G230" s="81"/>
    </row>
    <row r="231" ht="12.75" customHeight="1">
      <c r="A231" s="81"/>
      <c r="B231" s="81"/>
      <c r="C231" s="81"/>
      <c r="D231" s="81"/>
      <c r="E231" s="81"/>
      <c r="F231" s="81"/>
      <c r="G231" s="81"/>
    </row>
    <row r="232" ht="12.75" customHeight="1">
      <c r="A232" s="81"/>
      <c r="B232" s="81"/>
      <c r="C232" s="81"/>
      <c r="D232" s="81"/>
      <c r="E232" s="81"/>
      <c r="F232" s="81"/>
      <c r="G232" s="81"/>
    </row>
    <row r="233" ht="12.75" customHeight="1">
      <c r="A233" s="81"/>
      <c r="B233" s="81"/>
      <c r="C233" s="81"/>
      <c r="D233" s="81"/>
      <c r="E233" s="81"/>
      <c r="F233" s="81"/>
      <c r="G233" s="81"/>
    </row>
    <row r="234" ht="12.75" customHeight="1">
      <c r="A234" s="81"/>
      <c r="B234" s="81"/>
      <c r="C234" s="81"/>
      <c r="D234" s="81"/>
      <c r="E234" s="81"/>
      <c r="F234" s="81"/>
      <c r="G234" s="81"/>
    </row>
    <row r="235" ht="12.75" customHeight="1">
      <c r="A235" s="81"/>
      <c r="B235" s="81"/>
      <c r="C235" s="81"/>
      <c r="D235" s="81"/>
      <c r="E235" s="81"/>
      <c r="F235" s="81"/>
      <c r="G235" s="81"/>
    </row>
    <row r="236" ht="12.75" customHeight="1">
      <c r="A236" s="81"/>
      <c r="B236" s="81"/>
      <c r="C236" s="81"/>
      <c r="D236" s="81"/>
      <c r="E236" s="81"/>
      <c r="F236" s="81"/>
      <c r="G236" s="81"/>
    </row>
    <row r="237" ht="12.75" customHeight="1">
      <c r="A237" s="81"/>
      <c r="B237" s="81"/>
      <c r="C237" s="81"/>
      <c r="D237" s="81"/>
      <c r="E237" s="81"/>
      <c r="F237" s="81"/>
      <c r="G237" s="81"/>
    </row>
    <row r="238" ht="12.75" customHeight="1">
      <c r="A238" s="81"/>
      <c r="B238" s="81"/>
      <c r="C238" s="81"/>
      <c r="D238" s="81"/>
      <c r="E238" s="81"/>
      <c r="F238" s="81"/>
      <c r="G238" s="81"/>
    </row>
    <row r="239" ht="12.75" customHeight="1">
      <c r="A239" s="81"/>
      <c r="B239" s="81"/>
      <c r="C239" s="81"/>
      <c r="D239" s="81"/>
      <c r="E239" s="81"/>
      <c r="F239" s="81"/>
      <c r="G239" s="81"/>
    </row>
    <row r="240" ht="12.75" customHeight="1">
      <c r="A240" s="81"/>
      <c r="B240" s="81"/>
      <c r="C240" s="81"/>
      <c r="D240" s="81"/>
      <c r="E240" s="81"/>
      <c r="F240" s="81"/>
      <c r="G240" s="81"/>
    </row>
    <row r="241" ht="12.75" customHeight="1">
      <c r="A241" s="81"/>
      <c r="B241" s="81"/>
      <c r="C241" s="81"/>
      <c r="D241" s="81"/>
      <c r="E241" s="81"/>
      <c r="F241" s="81"/>
      <c r="G241" s="81"/>
    </row>
    <row r="242" ht="12.75" customHeight="1">
      <c r="A242" s="81"/>
      <c r="B242" s="81"/>
      <c r="C242" s="81"/>
      <c r="D242" s="81"/>
      <c r="E242" s="81"/>
      <c r="F242" s="81"/>
      <c r="G242" s="81"/>
    </row>
    <row r="243" ht="12.75" customHeight="1">
      <c r="A243" s="81"/>
      <c r="B243" s="81"/>
      <c r="C243" s="81"/>
      <c r="D243" s="81"/>
      <c r="E243" s="81"/>
      <c r="F243" s="81"/>
      <c r="G243" s="81"/>
    </row>
    <row r="244" ht="12.75" customHeight="1">
      <c r="A244" s="81"/>
      <c r="B244" s="81"/>
      <c r="C244" s="81"/>
      <c r="D244" s="81"/>
      <c r="E244" s="81"/>
      <c r="F244" s="81"/>
      <c r="G244" s="81"/>
    </row>
    <row r="245" ht="12.75" customHeight="1">
      <c r="A245" s="81"/>
      <c r="B245" s="81"/>
      <c r="C245" s="81"/>
      <c r="D245" s="81"/>
      <c r="E245" s="81"/>
      <c r="F245" s="81"/>
      <c r="G245" s="81"/>
    </row>
    <row r="246" ht="12.75" customHeight="1">
      <c r="A246" s="81"/>
      <c r="B246" s="81"/>
      <c r="C246" s="81"/>
      <c r="D246" s="81"/>
      <c r="E246" s="81"/>
      <c r="F246" s="81"/>
      <c r="G246" s="81"/>
    </row>
    <row r="247" ht="12.75" customHeight="1">
      <c r="A247" s="81"/>
      <c r="B247" s="81"/>
      <c r="C247" s="81"/>
      <c r="D247" s="81"/>
      <c r="E247" s="81"/>
      <c r="F247" s="81"/>
      <c r="G247" s="81"/>
    </row>
    <row r="248" ht="12.75" customHeight="1">
      <c r="A248" s="81"/>
      <c r="B248" s="81"/>
      <c r="C248" s="81"/>
      <c r="D248" s="81"/>
      <c r="E248" s="81"/>
      <c r="F248" s="81"/>
      <c r="G248" s="81"/>
    </row>
    <row r="249" ht="12.75" customHeight="1">
      <c r="A249" s="81"/>
      <c r="B249" s="81"/>
      <c r="C249" s="81"/>
      <c r="D249" s="81"/>
      <c r="E249" s="81"/>
      <c r="F249" s="81"/>
      <c r="G249" s="81"/>
    </row>
    <row r="250" ht="12.75" customHeight="1">
      <c r="A250" s="81"/>
      <c r="B250" s="81"/>
      <c r="C250" s="81"/>
      <c r="D250" s="81"/>
      <c r="E250" s="81"/>
      <c r="F250" s="81"/>
      <c r="G250" s="81"/>
    </row>
    <row r="251" ht="12.75" customHeight="1">
      <c r="A251" s="81"/>
      <c r="B251" s="81"/>
      <c r="C251" s="81"/>
      <c r="D251" s="81"/>
      <c r="E251" s="81"/>
      <c r="F251" s="81"/>
      <c r="G251" s="81"/>
    </row>
    <row r="252" ht="12.75" customHeight="1">
      <c r="A252" s="81"/>
      <c r="B252" s="81"/>
      <c r="C252" s="81"/>
      <c r="D252" s="81"/>
      <c r="E252" s="81"/>
      <c r="F252" s="81"/>
      <c r="G252" s="81"/>
    </row>
    <row r="253" ht="12.75" customHeight="1">
      <c r="A253" s="81"/>
      <c r="B253" s="81"/>
      <c r="C253" s="81"/>
      <c r="D253" s="81"/>
      <c r="E253" s="81"/>
      <c r="F253" s="81"/>
      <c r="G253" s="81"/>
    </row>
    <row r="254" ht="12.75" customHeight="1">
      <c r="A254" s="81"/>
      <c r="B254" s="81"/>
      <c r="C254" s="81"/>
      <c r="D254" s="81"/>
      <c r="E254" s="81"/>
      <c r="F254" s="81"/>
      <c r="G254" s="81"/>
    </row>
    <row r="255" ht="12.75" customHeight="1">
      <c r="A255" s="81"/>
      <c r="B255" s="81"/>
      <c r="C255" s="81"/>
      <c r="D255" s="81"/>
      <c r="E255" s="81"/>
      <c r="F255" s="81"/>
      <c r="G255" s="81"/>
    </row>
    <row r="256" ht="12.75" customHeight="1">
      <c r="A256" s="81"/>
      <c r="B256" s="81"/>
      <c r="C256" s="81"/>
      <c r="D256" s="81"/>
      <c r="E256" s="81"/>
      <c r="F256" s="81"/>
      <c r="G256" s="81"/>
    </row>
    <row r="257" ht="12.75" customHeight="1">
      <c r="A257" s="81"/>
      <c r="B257" s="81"/>
      <c r="C257" s="81"/>
      <c r="D257" s="81"/>
      <c r="E257" s="81"/>
      <c r="F257" s="81"/>
      <c r="G257" s="81"/>
    </row>
    <row r="258" ht="12.75" customHeight="1">
      <c r="A258" s="81"/>
      <c r="B258" s="81"/>
      <c r="C258" s="81"/>
      <c r="D258" s="81"/>
      <c r="E258" s="81"/>
      <c r="F258" s="81"/>
      <c r="G258" s="81"/>
    </row>
    <row r="259" ht="12.75" customHeight="1">
      <c r="A259" s="81"/>
      <c r="B259" s="81"/>
      <c r="C259" s="81"/>
      <c r="D259" s="81"/>
      <c r="E259" s="81"/>
      <c r="F259" s="81"/>
      <c r="G259" s="81"/>
    </row>
    <row r="260" ht="12.75" customHeight="1">
      <c r="A260" s="81"/>
      <c r="B260" s="81"/>
      <c r="C260" s="81"/>
      <c r="D260" s="81"/>
      <c r="E260" s="81"/>
      <c r="F260" s="81"/>
      <c r="G260" s="81"/>
    </row>
    <row r="261" ht="12.75" customHeight="1">
      <c r="A261" s="81"/>
      <c r="B261" s="81"/>
      <c r="C261" s="81"/>
      <c r="D261" s="81"/>
      <c r="E261" s="81"/>
      <c r="F261" s="81"/>
      <c r="G261" s="81"/>
    </row>
    <row r="262" ht="12.75" customHeight="1">
      <c r="A262" s="81"/>
      <c r="B262" s="81"/>
      <c r="C262" s="81"/>
      <c r="D262" s="81"/>
      <c r="E262" s="81"/>
      <c r="F262" s="81"/>
      <c r="G262" s="81"/>
    </row>
    <row r="263" ht="12.75" customHeight="1">
      <c r="A263" s="81"/>
      <c r="B263" s="81"/>
      <c r="C263" s="81"/>
      <c r="D263" s="81"/>
      <c r="E263" s="81"/>
      <c r="F263" s="81"/>
      <c r="G263" s="81"/>
    </row>
    <row r="264" ht="12.75" customHeight="1">
      <c r="A264" s="81"/>
      <c r="B264" s="81"/>
      <c r="C264" s="81"/>
      <c r="D264" s="81"/>
      <c r="E264" s="81"/>
      <c r="F264" s="81"/>
      <c r="G264" s="81"/>
    </row>
    <row r="265" ht="12.75" customHeight="1">
      <c r="A265" s="81"/>
      <c r="B265" s="81"/>
      <c r="C265" s="81"/>
      <c r="D265" s="81"/>
      <c r="E265" s="81"/>
      <c r="F265" s="81"/>
      <c r="G265" s="81"/>
    </row>
    <row r="266" ht="12.75" customHeight="1">
      <c r="A266" s="81"/>
      <c r="B266" s="81"/>
      <c r="C266" s="81"/>
      <c r="D266" s="81"/>
      <c r="E266" s="81"/>
      <c r="F266" s="81"/>
      <c r="G266" s="81"/>
    </row>
    <row r="267" ht="12.75" customHeight="1">
      <c r="A267" s="81"/>
      <c r="B267" s="81"/>
      <c r="C267" s="81"/>
      <c r="D267" s="81"/>
      <c r="E267" s="81"/>
      <c r="F267" s="81"/>
      <c r="G267" s="81"/>
    </row>
    <row r="268" ht="12.75" customHeight="1">
      <c r="A268" s="81"/>
      <c r="B268" s="81"/>
      <c r="C268" s="81"/>
      <c r="D268" s="81"/>
      <c r="E268" s="81"/>
      <c r="F268" s="81"/>
      <c r="G268" s="81"/>
    </row>
    <row r="269" ht="12.75" customHeight="1">
      <c r="A269" s="81"/>
      <c r="B269" s="81"/>
      <c r="C269" s="81"/>
      <c r="D269" s="81"/>
      <c r="E269" s="81"/>
      <c r="F269" s="81"/>
      <c r="G269" s="81"/>
    </row>
    <row r="270" ht="12.75" customHeight="1">
      <c r="A270" s="81"/>
      <c r="B270" s="81"/>
      <c r="C270" s="81"/>
      <c r="D270" s="81"/>
      <c r="E270" s="81"/>
      <c r="F270" s="81"/>
      <c r="G270" s="81"/>
    </row>
    <row r="271" ht="12.75" customHeight="1">
      <c r="A271" s="81"/>
      <c r="B271" s="81"/>
      <c r="C271" s="81"/>
      <c r="D271" s="81"/>
      <c r="E271" s="81"/>
      <c r="F271" s="81"/>
      <c r="G271" s="81"/>
    </row>
    <row r="272" ht="12.75" customHeight="1">
      <c r="A272" s="81"/>
      <c r="B272" s="81"/>
      <c r="C272" s="81"/>
      <c r="D272" s="81"/>
      <c r="E272" s="81"/>
      <c r="F272" s="81"/>
      <c r="G272" s="81"/>
    </row>
    <row r="273" ht="12.75" customHeight="1">
      <c r="A273" s="81"/>
      <c r="B273" s="81"/>
      <c r="C273" s="81"/>
      <c r="D273" s="81"/>
      <c r="E273" s="81"/>
      <c r="F273" s="81"/>
      <c r="G273" s="81"/>
    </row>
    <row r="274" ht="12.75" customHeight="1">
      <c r="A274" s="81"/>
      <c r="B274" s="81"/>
      <c r="C274" s="81"/>
      <c r="D274" s="81"/>
      <c r="E274" s="81"/>
      <c r="F274" s="81"/>
      <c r="G274" s="81"/>
    </row>
    <row r="275" ht="12.75" customHeight="1">
      <c r="A275" s="81"/>
      <c r="B275" s="81"/>
      <c r="C275" s="81"/>
      <c r="D275" s="81"/>
      <c r="E275" s="81"/>
      <c r="F275" s="81"/>
      <c r="G275" s="81"/>
    </row>
    <row r="276" ht="12.75" customHeight="1">
      <c r="A276" s="81"/>
      <c r="B276" s="81"/>
      <c r="C276" s="81"/>
      <c r="D276" s="81"/>
      <c r="E276" s="81"/>
      <c r="F276" s="81"/>
      <c r="G276" s="81"/>
    </row>
    <row r="277" ht="12.75" customHeight="1">
      <c r="A277" s="81"/>
      <c r="B277" s="81"/>
      <c r="C277" s="81"/>
      <c r="D277" s="81"/>
      <c r="E277" s="81"/>
      <c r="F277" s="81"/>
      <c r="G277" s="81"/>
    </row>
    <row r="278" ht="12.75" customHeight="1">
      <c r="A278" s="81"/>
      <c r="B278" s="81"/>
      <c r="C278" s="81"/>
      <c r="D278" s="81"/>
      <c r="E278" s="81"/>
      <c r="F278" s="81"/>
      <c r="G278" s="81"/>
    </row>
    <row r="279" ht="12.75" customHeight="1">
      <c r="A279" s="81"/>
      <c r="B279" s="81"/>
      <c r="C279" s="81"/>
      <c r="D279" s="81"/>
      <c r="E279" s="81"/>
      <c r="F279" s="81"/>
      <c r="G279" s="81"/>
    </row>
    <row r="280" ht="12.75" customHeight="1">
      <c r="A280" s="81"/>
      <c r="B280" s="81"/>
      <c r="C280" s="81"/>
      <c r="D280" s="81"/>
      <c r="E280" s="81"/>
      <c r="F280" s="81"/>
      <c r="G280" s="81"/>
    </row>
    <row r="281" ht="12.75" customHeight="1">
      <c r="A281" s="81"/>
      <c r="B281" s="81"/>
      <c r="C281" s="81"/>
      <c r="D281" s="81"/>
      <c r="E281" s="81"/>
      <c r="F281" s="81"/>
      <c r="G281" s="81"/>
    </row>
    <row r="282" ht="12.75" customHeight="1">
      <c r="A282" s="81"/>
      <c r="B282" s="81"/>
      <c r="C282" s="81"/>
      <c r="D282" s="81"/>
      <c r="E282" s="81"/>
      <c r="F282" s="81"/>
      <c r="G282" s="81"/>
    </row>
    <row r="283" ht="12.75" customHeight="1">
      <c r="A283" s="81"/>
      <c r="B283" s="81"/>
      <c r="C283" s="81"/>
      <c r="D283" s="81"/>
      <c r="E283" s="81"/>
      <c r="F283" s="81"/>
      <c r="G283" s="81"/>
    </row>
    <row r="284" ht="12.75" customHeight="1">
      <c r="A284" s="81"/>
      <c r="B284" s="81"/>
      <c r="C284" s="81"/>
      <c r="D284" s="81"/>
      <c r="E284" s="81"/>
      <c r="F284" s="81"/>
      <c r="G284" s="81"/>
    </row>
    <row r="285" ht="12.75" customHeight="1">
      <c r="A285" s="81"/>
      <c r="B285" s="81"/>
      <c r="C285" s="81"/>
      <c r="D285" s="81"/>
      <c r="E285" s="81"/>
      <c r="F285" s="81"/>
      <c r="G285" s="81"/>
    </row>
    <row r="286" ht="12.75" customHeight="1">
      <c r="A286" s="81"/>
      <c r="B286" s="81"/>
      <c r="C286" s="81"/>
      <c r="D286" s="81"/>
      <c r="E286" s="81"/>
      <c r="F286" s="81"/>
      <c r="G286" s="81"/>
    </row>
    <row r="287" ht="12.75" customHeight="1">
      <c r="A287" s="81"/>
      <c r="B287" s="81"/>
      <c r="C287" s="81"/>
      <c r="D287" s="81"/>
      <c r="E287" s="81"/>
      <c r="F287" s="81"/>
      <c r="G287" s="81"/>
    </row>
    <row r="288" ht="12.75" customHeight="1">
      <c r="A288" s="81"/>
      <c r="B288" s="81"/>
      <c r="C288" s="81"/>
      <c r="D288" s="81"/>
      <c r="E288" s="81"/>
      <c r="F288" s="81"/>
      <c r="G288" s="81"/>
    </row>
    <row r="289" ht="12.75" customHeight="1">
      <c r="A289" s="81"/>
      <c r="B289" s="81"/>
      <c r="C289" s="81"/>
      <c r="D289" s="81"/>
      <c r="E289" s="81"/>
      <c r="F289" s="81"/>
      <c r="G289" s="81"/>
    </row>
    <row r="290" ht="12.75" customHeight="1">
      <c r="A290" s="81"/>
      <c r="B290" s="81"/>
      <c r="C290" s="81"/>
      <c r="D290" s="81"/>
      <c r="E290" s="81"/>
      <c r="F290" s="81"/>
      <c r="G290" s="81"/>
    </row>
    <row r="291" ht="12.75" customHeight="1">
      <c r="A291" s="81"/>
      <c r="B291" s="81"/>
      <c r="C291" s="81"/>
      <c r="D291" s="81"/>
      <c r="E291" s="81"/>
      <c r="F291" s="81"/>
      <c r="G291" s="81"/>
    </row>
    <row r="292" ht="12.75" customHeight="1">
      <c r="A292" s="81"/>
      <c r="B292" s="81"/>
      <c r="C292" s="81"/>
      <c r="D292" s="81"/>
      <c r="E292" s="81"/>
      <c r="F292" s="81"/>
      <c r="G292" s="81"/>
    </row>
    <row r="293" ht="12.75" customHeight="1">
      <c r="A293" s="81"/>
      <c r="B293" s="81"/>
      <c r="C293" s="81"/>
      <c r="D293" s="81"/>
      <c r="E293" s="81"/>
      <c r="F293" s="81"/>
      <c r="G293" s="81"/>
    </row>
    <row r="294" ht="12.75" customHeight="1">
      <c r="A294" s="81"/>
      <c r="B294" s="81"/>
      <c r="C294" s="81"/>
      <c r="D294" s="81"/>
      <c r="E294" s="81"/>
      <c r="F294" s="81"/>
      <c r="G294" s="81"/>
    </row>
    <row r="295" ht="12.75" customHeight="1">
      <c r="A295" s="81"/>
      <c r="B295" s="81"/>
      <c r="C295" s="81"/>
      <c r="D295" s="81"/>
      <c r="E295" s="81"/>
      <c r="F295" s="81"/>
      <c r="G295" s="81"/>
    </row>
    <row r="296" ht="12.75" customHeight="1">
      <c r="A296" s="81"/>
      <c r="B296" s="81"/>
      <c r="C296" s="81"/>
      <c r="D296" s="81"/>
      <c r="E296" s="81"/>
      <c r="F296" s="81"/>
      <c r="G296" s="81"/>
    </row>
    <row r="297" ht="12.75" customHeight="1">
      <c r="A297" s="81"/>
      <c r="B297" s="81"/>
      <c r="C297" s="81"/>
      <c r="D297" s="81"/>
      <c r="E297" s="81"/>
      <c r="F297" s="81"/>
      <c r="G297" s="81"/>
    </row>
    <row r="298" ht="12.75" customHeight="1">
      <c r="A298" s="81"/>
      <c r="B298" s="81"/>
      <c r="C298" s="81"/>
      <c r="D298" s="81"/>
      <c r="E298" s="81"/>
      <c r="F298" s="81"/>
      <c r="G298" s="81"/>
    </row>
    <row r="299" ht="12.75" customHeight="1">
      <c r="A299" s="81"/>
      <c r="B299" s="81"/>
      <c r="C299" s="81"/>
      <c r="D299" s="81"/>
      <c r="E299" s="81"/>
      <c r="F299" s="81"/>
      <c r="G299" s="81"/>
    </row>
    <row r="300" ht="12.75" customHeight="1">
      <c r="A300" s="81"/>
      <c r="B300" s="81"/>
      <c r="C300" s="81"/>
      <c r="D300" s="81"/>
      <c r="E300" s="81"/>
      <c r="F300" s="81"/>
      <c r="G300" s="81"/>
    </row>
    <row r="301" ht="12.75" customHeight="1">
      <c r="A301" s="81"/>
      <c r="B301" s="81"/>
      <c r="C301" s="81"/>
      <c r="D301" s="81"/>
      <c r="E301" s="81"/>
      <c r="F301" s="81"/>
      <c r="G301" s="81"/>
    </row>
    <row r="302" ht="12.75" customHeight="1">
      <c r="A302" s="81"/>
      <c r="B302" s="81"/>
      <c r="C302" s="81"/>
      <c r="D302" s="81"/>
      <c r="E302" s="81"/>
      <c r="F302" s="81"/>
      <c r="G302" s="81"/>
    </row>
    <row r="303" ht="12.75" customHeight="1">
      <c r="A303" s="81"/>
      <c r="B303" s="81"/>
      <c r="C303" s="81"/>
      <c r="D303" s="81"/>
      <c r="E303" s="81"/>
      <c r="F303" s="81"/>
      <c r="G303" s="81"/>
    </row>
    <row r="304" ht="12.75" customHeight="1">
      <c r="A304" s="81"/>
      <c r="B304" s="81"/>
      <c r="C304" s="81"/>
      <c r="D304" s="81"/>
      <c r="E304" s="81"/>
      <c r="F304" s="81"/>
      <c r="G304" s="81"/>
    </row>
    <row r="305" ht="12.75" customHeight="1">
      <c r="A305" s="81"/>
      <c r="B305" s="81"/>
      <c r="C305" s="81"/>
      <c r="D305" s="81"/>
      <c r="E305" s="81"/>
      <c r="F305" s="81"/>
      <c r="G305" s="81"/>
    </row>
    <row r="306" ht="12.75" customHeight="1">
      <c r="A306" s="81"/>
      <c r="B306" s="81"/>
      <c r="C306" s="81"/>
      <c r="D306" s="81"/>
      <c r="E306" s="81"/>
      <c r="F306" s="81"/>
      <c r="G306" s="81"/>
    </row>
    <row r="307" ht="12.75" customHeight="1">
      <c r="A307" s="81"/>
      <c r="B307" s="81"/>
      <c r="C307" s="81"/>
      <c r="D307" s="81"/>
      <c r="E307" s="81"/>
      <c r="F307" s="81"/>
      <c r="G307" s="81"/>
    </row>
    <row r="308" ht="12.75" customHeight="1">
      <c r="A308" s="81"/>
      <c r="B308" s="81"/>
      <c r="C308" s="81"/>
      <c r="D308" s="81"/>
      <c r="E308" s="81"/>
      <c r="F308" s="81"/>
      <c r="G308" s="81"/>
    </row>
    <row r="309" ht="12.75" customHeight="1">
      <c r="A309" s="81"/>
      <c r="B309" s="81"/>
      <c r="C309" s="81"/>
      <c r="D309" s="81"/>
      <c r="E309" s="81"/>
      <c r="F309" s="81"/>
      <c r="G309" s="81"/>
    </row>
    <row r="310" ht="12.75" customHeight="1">
      <c r="A310" s="81"/>
      <c r="B310" s="81"/>
      <c r="C310" s="81"/>
      <c r="D310" s="81"/>
      <c r="E310" s="81"/>
      <c r="F310" s="81"/>
      <c r="G310" s="81"/>
    </row>
    <row r="311" ht="12.75" customHeight="1">
      <c r="A311" s="81"/>
      <c r="B311" s="81"/>
      <c r="C311" s="81"/>
      <c r="D311" s="81"/>
      <c r="E311" s="81"/>
      <c r="F311" s="81"/>
      <c r="G311" s="81"/>
    </row>
    <row r="312" ht="12.75" customHeight="1">
      <c r="A312" s="81"/>
      <c r="B312" s="81"/>
      <c r="C312" s="81"/>
      <c r="D312" s="81"/>
      <c r="E312" s="81"/>
      <c r="F312" s="81"/>
      <c r="G312" s="81"/>
    </row>
    <row r="313" ht="12.75" customHeight="1">
      <c r="A313" s="81"/>
      <c r="B313" s="81"/>
      <c r="C313" s="81"/>
      <c r="D313" s="81"/>
      <c r="E313" s="81"/>
      <c r="F313" s="81"/>
      <c r="G313" s="81"/>
    </row>
    <row r="314" ht="12.75" customHeight="1">
      <c r="A314" s="81"/>
      <c r="B314" s="81"/>
      <c r="C314" s="81"/>
      <c r="D314" s="81"/>
      <c r="E314" s="81"/>
      <c r="F314" s="81"/>
      <c r="G314" s="81"/>
    </row>
    <row r="315" ht="12.75" customHeight="1">
      <c r="A315" s="81"/>
      <c r="B315" s="81"/>
      <c r="C315" s="81"/>
      <c r="D315" s="81"/>
      <c r="E315" s="81"/>
      <c r="F315" s="81"/>
      <c r="G315" s="81"/>
    </row>
    <row r="316" ht="12.75" customHeight="1">
      <c r="A316" s="81"/>
      <c r="B316" s="81"/>
      <c r="C316" s="81"/>
      <c r="D316" s="81"/>
      <c r="E316" s="81"/>
      <c r="F316" s="81"/>
      <c r="G316" s="81"/>
    </row>
    <row r="317" ht="12.75" customHeight="1">
      <c r="A317" s="81"/>
      <c r="B317" s="81"/>
      <c r="C317" s="81"/>
      <c r="D317" s="81"/>
      <c r="E317" s="81"/>
      <c r="F317" s="81"/>
      <c r="G317" s="81"/>
    </row>
    <row r="318" ht="12.75" customHeight="1">
      <c r="A318" s="81"/>
      <c r="B318" s="81"/>
      <c r="C318" s="81"/>
      <c r="D318" s="81"/>
      <c r="E318" s="81"/>
      <c r="F318" s="81"/>
      <c r="G318" s="81"/>
    </row>
    <row r="319" ht="12.75" customHeight="1">
      <c r="A319" s="81"/>
      <c r="B319" s="81"/>
      <c r="C319" s="81"/>
      <c r="D319" s="81"/>
      <c r="E319" s="81"/>
      <c r="F319" s="81"/>
      <c r="G319" s="81"/>
    </row>
    <row r="320" ht="12.75" customHeight="1">
      <c r="A320" s="81"/>
      <c r="B320" s="81"/>
      <c r="C320" s="81"/>
      <c r="D320" s="81"/>
      <c r="E320" s="81"/>
      <c r="F320" s="81"/>
      <c r="G320" s="81"/>
    </row>
    <row r="321" ht="12.75" customHeight="1">
      <c r="A321" s="81"/>
      <c r="B321" s="81"/>
      <c r="C321" s="81"/>
      <c r="D321" s="81"/>
      <c r="E321" s="81"/>
      <c r="F321" s="81"/>
      <c r="G321" s="81"/>
    </row>
    <row r="322" ht="12.75" customHeight="1">
      <c r="A322" s="81"/>
      <c r="B322" s="81"/>
      <c r="C322" s="81"/>
      <c r="D322" s="81"/>
      <c r="E322" s="81"/>
      <c r="F322" s="81"/>
      <c r="G322" s="81"/>
    </row>
    <row r="323" ht="12.75" customHeight="1">
      <c r="A323" s="81"/>
      <c r="B323" s="81"/>
      <c r="C323" s="81"/>
      <c r="D323" s="81"/>
      <c r="E323" s="81"/>
      <c r="F323" s="81"/>
      <c r="G323" s="81"/>
    </row>
    <row r="324" ht="12.75" customHeight="1">
      <c r="A324" s="81"/>
      <c r="B324" s="81"/>
      <c r="C324" s="81"/>
      <c r="D324" s="81"/>
      <c r="E324" s="81"/>
      <c r="F324" s="81"/>
      <c r="G324" s="81"/>
    </row>
    <row r="325" ht="12.75" customHeight="1">
      <c r="A325" s="81"/>
      <c r="B325" s="81"/>
      <c r="C325" s="81"/>
      <c r="D325" s="81"/>
      <c r="E325" s="81"/>
      <c r="F325" s="81"/>
      <c r="G325" s="81"/>
    </row>
    <row r="326" ht="12.75" customHeight="1">
      <c r="A326" s="81"/>
      <c r="B326" s="81"/>
      <c r="C326" s="81"/>
      <c r="D326" s="81"/>
      <c r="E326" s="81"/>
      <c r="F326" s="81"/>
      <c r="G326" s="81"/>
    </row>
    <row r="327" ht="12.75" customHeight="1">
      <c r="A327" s="81"/>
      <c r="B327" s="81"/>
      <c r="C327" s="81"/>
      <c r="D327" s="81"/>
      <c r="E327" s="81"/>
      <c r="F327" s="81"/>
      <c r="G327" s="81"/>
    </row>
    <row r="328" ht="12.75" customHeight="1">
      <c r="A328" s="81"/>
      <c r="B328" s="81"/>
      <c r="C328" s="81"/>
      <c r="D328" s="81"/>
      <c r="E328" s="81"/>
      <c r="F328" s="81"/>
      <c r="G328" s="81"/>
    </row>
    <row r="329" ht="12.75" customHeight="1">
      <c r="A329" s="81"/>
      <c r="B329" s="81"/>
      <c r="C329" s="81"/>
      <c r="D329" s="81"/>
      <c r="E329" s="81"/>
      <c r="F329" s="81"/>
      <c r="G329" s="81"/>
    </row>
    <row r="330" ht="12.75" customHeight="1">
      <c r="A330" s="81"/>
      <c r="B330" s="81"/>
      <c r="C330" s="81"/>
      <c r="D330" s="81"/>
      <c r="E330" s="81"/>
      <c r="F330" s="81"/>
      <c r="G330" s="81"/>
    </row>
    <row r="331" ht="12.75" customHeight="1">
      <c r="A331" s="81"/>
      <c r="B331" s="81"/>
      <c r="C331" s="81"/>
      <c r="D331" s="81"/>
      <c r="E331" s="81"/>
      <c r="F331" s="81"/>
      <c r="G331" s="81"/>
    </row>
    <row r="332" ht="12.75" customHeight="1">
      <c r="A332" s="81"/>
      <c r="B332" s="81"/>
      <c r="C332" s="81"/>
      <c r="D332" s="81"/>
      <c r="E332" s="81"/>
      <c r="F332" s="81"/>
      <c r="G332" s="81"/>
    </row>
    <row r="333" ht="12.75" customHeight="1">
      <c r="A333" s="81"/>
      <c r="B333" s="81"/>
      <c r="C333" s="81"/>
      <c r="D333" s="81"/>
      <c r="E333" s="81"/>
      <c r="F333" s="81"/>
      <c r="G333" s="81"/>
    </row>
    <row r="334" ht="12.75" customHeight="1">
      <c r="A334" s="81"/>
      <c r="B334" s="81"/>
      <c r="C334" s="81"/>
      <c r="D334" s="81"/>
      <c r="E334" s="81"/>
      <c r="F334" s="81"/>
      <c r="G334" s="81"/>
    </row>
    <row r="335" ht="12.75" customHeight="1">
      <c r="A335" s="81"/>
      <c r="B335" s="81"/>
      <c r="C335" s="81"/>
      <c r="D335" s="81"/>
      <c r="E335" s="81"/>
      <c r="F335" s="81"/>
      <c r="G335" s="81"/>
    </row>
    <row r="336" ht="12.75" customHeight="1">
      <c r="A336" s="81"/>
      <c r="B336" s="81"/>
      <c r="C336" s="81"/>
      <c r="D336" s="81"/>
      <c r="E336" s="81"/>
      <c r="F336" s="81"/>
      <c r="G336" s="81"/>
    </row>
    <row r="337" ht="12.75" customHeight="1">
      <c r="A337" s="81"/>
      <c r="B337" s="81"/>
      <c r="C337" s="81"/>
      <c r="D337" s="81"/>
      <c r="E337" s="81"/>
      <c r="F337" s="81"/>
      <c r="G337" s="81"/>
    </row>
    <row r="338" ht="12.75" customHeight="1">
      <c r="A338" s="81"/>
      <c r="B338" s="81"/>
      <c r="C338" s="81"/>
      <c r="D338" s="81"/>
      <c r="E338" s="81"/>
      <c r="F338" s="81"/>
      <c r="G338" s="81"/>
    </row>
    <row r="339" ht="12.75" customHeight="1">
      <c r="A339" s="81"/>
      <c r="B339" s="81"/>
      <c r="C339" s="81"/>
      <c r="D339" s="81"/>
      <c r="E339" s="81"/>
      <c r="F339" s="81"/>
      <c r="G339" s="81"/>
    </row>
    <row r="340" ht="12.75" customHeight="1">
      <c r="A340" s="81"/>
      <c r="B340" s="81"/>
      <c r="C340" s="81"/>
      <c r="D340" s="81"/>
      <c r="E340" s="81"/>
      <c r="F340" s="81"/>
      <c r="G340" s="81"/>
    </row>
    <row r="341" ht="12.75" customHeight="1">
      <c r="A341" s="81"/>
      <c r="B341" s="81"/>
      <c r="C341" s="81"/>
      <c r="D341" s="81"/>
      <c r="E341" s="81"/>
      <c r="F341" s="81"/>
      <c r="G341" s="81"/>
    </row>
    <row r="342" ht="12.75" customHeight="1">
      <c r="A342" s="81"/>
      <c r="B342" s="81"/>
      <c r="C342" s="81"/>
      <c r="D342" s="81"/>
      <c r="E342" s="81"/>
      <c r="F342" s="81"/>
      <c r="G342" s="81"/>
    </row>
    <row r="343" ht="12.75" customHeight="1">
      <c r="A343" s="81"/>
      <c r="B343" s="81"/>
      <c r="C343" s="81"/>
      <c r="D343" s="81"/>
      <c r="E343" s="81"/>
      <c r="F343" s="81"/>
      <c r="G343" s="81"/>
    </row>
    <row r="344" ht="12.75" customHeight="1">
      <c r="A344" s="81"/>
      <c r="B344" s="81"/>
      <c r="C344" s="81"/>
      <c r="D344" s="81"/>
      <c r="E344" s="81"/>
      <c r="F344" s="81"/>
      <c r="G344" s="81"/>
    </row>
    <row r="345" ht="12.75" customHeight="1">
      <c r="A345" s="81"/>
      <c r="B345" s="81"/>
      <c r="C345" s="81"/>
      <c r="D345" s="81"/>
      <c r="E345" s="81"/>
      <c r="F345" s="81"/>
      <c r="G345" s="81"/>
    </row>
    <row r="346" ht="12.75" customHeight="1">
      <c r="A346" s="81"/>
      <c r="B346" s="81"/>
      <c r="C346" s="81"/>
      <c r="D346" s="81"/>
      <c r="E346" s="81"/>
      <c r="F346" s="81"/>
      <c r="G346" s="81"/>
    </row>
    <row r="347" ht="12.75" customHeight="1">
      <c r="A347" s="81"/>
      <c r="B347" s="81"/>
      <c r="C347" s="81"/>
      <c r="D347" s="81"/>
      <c r="E347" s="81"/>
      <c r="F347" s="81"/>
      <c r="G347" s="81"/>
    </row>
    <row r="348" ht="12.75" customHeight="1">
      <c r="A348" s="81"/>
      <c r="B348" s="81"/>
      <c r="C348" s="81"/>
      <c r="D348" s="81"/>
      <c r="E348" s="81"/>
      <c r="F348" s="81"/>
      <c r="G348" s="81"/>
    </row>
    <row r="349" ht="12.75" customHeight="1">
      <c r="A349" s="81"/>
      <c r="B349" s="81"/>
      <c r="C349" s="81"/>
      <c r="D349" s="81"/>
      <c r="E349" s="81"/>
      <c r="F349" s="81"/>
      <c r="G349" s="81"/>
    </row>
    <row r="350" ht="12.75" customHeight="1">
      <c r="A350" s="81"/>
      <c r="B350" s="81"/>
      <c r="C350" s="81"/>
      <c r="D350" s="81"/>
      <c r="E350" s="81"/>
      <c r="F350" s="81"/>
      <c r="G350" s="81"/>
    </row>
    <row r="351" ht="12.75" customHeight="1">
      <c r="A351" s="81"/>
      <c r="B351" s="81"/>
      <c r="C351" s="81"/>
      <c r="D351" s="81"/>
      <c r="E351" s="81"/>
      <c r="F351" s="81"/>
      <c r="G351" s="81"/>
    </row>
    <row r="352" ht="12.75" customHeight="1">
      <c r="A352" s="81"/>
      <c r="B352" s="81"/>
      <c r="C352" s="81"/>
      <c r="D352" s="81"/>
      <c r="E352" s="81"/>
      <c r="F352" s="81"/>
      <c r="G352" s="81"/>
    </row>
    <row r="353" ht="12.75" customHeight="1">
      <c r="A353" s="81"/>
      <c r="B353" s="81"/>
      <c r="C353" s="81"/>
      <c r="D353" s="81"/>
      <c r="E353" s="81"/>
      <c r="F353" s="81"/>
      <c r="G353" s="81"/>
    </row>
    <row r="354" ht="12.75" customHeight="1">
      <c r="A354" s="81"/>
      <c r="B354" s="81"/>
      <c r="C354" s="81"/>
      <c r="D354" s="81"/>
      <c r="E354" s="81"/>
      <c r="F354" s="81"/>
      <c r="G354" s="81"/>
    </row>
    <row r="355" ht="12.75" customHeight="1">
      <c r="A355" s="81"/>
      <c r="B355" s="81"/>
      <c r="C355" s="81"/>
      <c r="D355" s="81"/>
      <c r="E355" s="81"/>
      <c r="F355" s="81"/>
      <c r="G355" s="81"/>
    </row>
    <row r="356" ht="12.75" customHeight="1">
      <c r="A356" s="81"/>
      <c r="B356" s="81"/>
      <c r="C356" s="81"/>
      <c r="D356" s="81"/>
      <c r="E356" s="81"/>
      <c r="F356" s="81"/>
      <c r="G356" s="81"/>
    </row>
    <row r="357" ht="12.75" customHeight="1">
      <c r="A357" s="81"/>
      <c r="B357" s="81"/>
      <c r="C357" s="81"/>
      <c r="D357" s="81"/>
      <c r="E357" s="81"/>
      <c r="F357" s="81"/>
      <c r="G357" s="81"/>
    </row>
    <row r="358" ht="12.75" customHeight="1">
      <c r="A358" s="81"/>
      <c r="B358" s="81"/>
      <c r="C358" s="81"/>
      <c r="D358" s="81"/>
      <c r="E358" s="81"/>
      <c r="F358" s="81"/>
      <c r="G358" s="81"/>
    </row>
    <row r="359" ht="12.75" customHeight="1">
      <c r="A359" s="81"/>
      <c r="B359" s="81"/>
      <c r="C359" s="81"/>
      <c r="D359" s="81"/>
      <c r="E359" s="81"/>
      <c r="F359" s="81"/>
      <c r="G359" s="81"/>
    </row>
    <row r="360" ht="12.75" customHeight="1">
      <c r="A360" s="81"/>
      <c r="B360" s="81"/>
      <c r="C360" s="81"/>
      <c r="D360" s="81"/>
      <c r="E360" s="81"/>
      <c r="F360" s="81"/>
      <c r="G360" s="81"/>
    </row>
    <row r="361" ht="12.75" customHeight="1">
      <c r="A361" s="81"/>
      <c r="B361" s="81"/>
      <c r="C361" s="81"/>
      <c r="D361" s="81"/>
      <c r="E361" s="81"/>
      <c r="F361" s="81"/>
      <c r="G361" s="81"/>
    </row>
    <row r="362" ht="12.75" customHeight="1">
      <c r="A362" s="81"/>
      <c r="B362" s="81"/>
      <c r="C362" s="81"/>
      <c r="D362" s="81"/>
      <c r="E362" s="81"/>
      <c r="F362" s="81"/>
      <c r="G362" s="81"/>
    </row>
    <row r="363" ht="12.75" customHeight="1">
      <c r="A363" s="81"/>
      <c r="B363" s="81"/>
      <c r="C363" s="81"/>
      <c r="D363" s="81"/>
      <c r="E363" s="81"/>
      <c r="F363" s="81"/>
      <c r="G363" s="81"/>
    </row>
    <row r="364" ht="12.75" customHeight="1">
      <c r="A364" s="81"/>
      <c r="B364" s="81"/>
      <c r="C364" s="81"/>
      <c r="D364" s="81"/>
      <c r="E364" s="81"/>
      <c r="F364" s="81"/>
      <c r="G364" s="81"/>
    </row>
    <row r="365" ht="12.75" customHeight="1">
      <c r="A365" s="81"/>
      <c r="B365" s="81"/>
      <c r="C365" s="81"/>
      <c r="D365" s="81"/>
      <c r="E365" s="81"/>
      <c r="F365" s="81"/>
      <c r="G365" s="81"/>
    </row>
    <row r="366" ht="12.75" customHeight="1">
      <c r="A366" s="81"/>
      <c r="B366" s="81"/>
      <c r="C366" s="81"/>
      <c r="D366" s="81"/>
      <c r="E366" s="81"/>
      <c r="F366" s="81"/>
      <c r="G366" s="81"/>
    </row>
    <row r="367" ht="12.75" customHeight="1">
      <c r="A367" s="81"/>
      <c r="B367" s="81"/>
      <c r="C367" s="81"/>
      <c r="D367" s="81"/>
      <c r="E367" s="81"/>
      <c r="F367" s="81"/>
      <c r="G367" s="81"/>
    </row>
    <row r="368" ht="12.75" customHeight="1">
      <c r="A368" s="81"/>
      <c r="B368" s="81"/>
      <c r="C368" s="81"/>
      <c r="D368" s="81"/>
      <c r="E368" s="81"/>
      <c r="F368" s="81"/>
      <c r="G368" s="81"/>
    </row>
    <row r="369" ht="12.75" customHeight="1">
      <c r="A369" s="81"/>
      <c r="B369" s="81"/>
      <c r="C369" s="81"/>
      <c r="D369" s="81"/>
      <c r="E369" s="81"/>
      <c r="F369" s="81"/>
      <c r="G369" s="81"/>
    </row>
    <row r="370" ht="12.75" customHeight="1">
      <c r="A370" s="81"/>
      <c r="B370" s="81"/>
      <c r="C370" s="81"/>
      <c r="D370" s="81"/>
      <c r="E370" s="81"/>
      <c r="F370" s="81"/>
      <c r="G370" s="81"/>
    </row>
    <row r="371" ht="12.75" customHeight="1">
      <c r="A371" s="81"/>
      <c r="B371" s="81"/>
      <c r="C371" s="81"/>
      <c r="D371" s="81"/>
      <c r="E371" s="81"/>
      <c r="F371" s="81"/>
      <c r="G371" s="81"/>
    </row>
    <row r="372" ht="12.75" customHeight="1">
      <c r="A372" s="81"/>
      <c r="B372" s="81"/>
      <c r="C372" s="81"/>
      <c r="D372" s="81"/>
      <c r="E372" s="81"/>
      <c r="F372" s="81"/>
      <c r="G372" s="81"/>
    </row>
    <row r="373" ht="12.75" customHeight="1">
      <c r="A373" s="81"/>
      <c r="B373" s="81"/>
      <c r="C373" s="81"/>
      <c r="D373" s="81"/>
      <c r="E373" s="81"/>
      <c r="F373" s="81"/>
      <c r="G373" s="81"/>
    </row>
    <row r="374" ht="12.75" customHeight="1">
      <c r="A374" s="81"/>
      <c r="B374" s="81"/>
      <c r="C374" s="81"/>
      <c r="D374" s="81"/>
      <c r="E374" s="81"/>
      <c r="F374" s="81"/>
      <c r="G374" s="81"/>
    </row>
    <row r="375" ht="12.75" customHeight="1">
      <c r="A375" s="81"/>
      <c r="B375" s="81"/>
      <c r="C375" s="81"/>
      <c r="D375" s="81"/>
      <c r="E375" s="81"/>
      <c r="F375" s="81"/>
      <c r="G375" s="81"/>
    </row>
    <row r="376" ht="12.75" customHeight="1">
      <c r="A376" s="81"/>
      <c r="B376" s="81"/>
      <c r="C376" s="81"/>
      <c r="D376" s="81"/>
      <c r="E376" s="81"/>
      <c r="F376" s="81"/>
      <c r="G376" s="81"/>
    </row>
    <row r="377" ht="12.75" customHeight="1">
      <c r="A377" s="81"/>
      <c r="B377" s="81"/>
      <c r="C377" s="81"/>
      <c r="D377" s="81"/>
      <c r="E377" s="81"/>
      <c r="F377" s="81"/>
      <c r="G377" s="81"/>
    </row>
    <row r="378" ht="12.75" customHeight="1">
      <c r="A378" s="81"/>
      <c r="B378" s="81"/>
      <c r="C378" s="81"/>
      <c r="D378" s="81"/>
      <c r="E378" s="81"/>
      <c r="F378" s="81"/>
      <c r="G378" s="81"/>
    </row>
    <row r="379" ht="12.75" customHeight="1">
      <c r="A379" s="81"/>
      <c r="B379" s="81"/>
      <c r="C379" s="81"/>
      <c r="D379" s="81"/>
      <c r="E379" s="81"/>
      <c r="F379" s="81"/>
      <c r="G379" s="81"/>
    </row>
    <row r="380" ht="12.75" customHeight="1">
      <c r="A380" s="81"/>
      <c r="B380" s="81"/>
      <c r="C380" s="81"/>
      <c r="D380" s="81"/>
      <c r="E380" s="81"/>
      <c r="F380" s="81"/>
      <c r="G380" s="81"/>
    </row>
    <row r="381" ht="12.75" customHeight="1">
      <c r="A381" s="81"/>
      <c r="B381" s="81"/>
      <c r="C381" s="81"/>
      <c r="D381" s="81"/>
      <c r="E381" s="81"/>
      <c r="F381" s="81"/>
      <c r="G381" s="81"/>
    </row>
    <row r="382" ht="12.75" customHeight="1">
      <c r="A382" s="81"/>
      <c r="B382" s="81"/>
      <c r="C382" s="81"/>
      <c r="D382" s="81"/>
      <c r="E382" s="81"/>
      <c r="F382" s="81"/>
      <c r="G382" s="81"/>
    </row>
    <row r="383" ht="12.75" customHeight="1">
      <c r="A383" s="81"/>
      <c r="B383" s="81"/>
      <c r="C383" s="81"/>
      <c r="D383" s="81"/>
      <c r="E383" s="81"/>
      <c r="F383" s="81"/>
      <c r="G383" s="81"/>
    </row>
    <row r="384" ht="12.75" customHeight="1">
      <c r="A384" s="81"/>
      <c r="B384" s="81"/>
      <c r="C384" s="81"/>
      <c r="D384" s="81"/>
      <c r="E384" s="81"/>
      <c r="F384" s="81"/>
      <c r="G384" s="81"/>
    </row>
    <row r="385" ht="12.75" customHeight="1">
      <c r="A385" s="81"/>
      <c r="B385" s="81"/>
      <c r="C385" s="81"/>
      <c r="D385" s="81"/>
      <c r="E385" s="81"/>
      <c r="F385" s="81"/>
      <c r="G385" s="81"/>
    </row>
    <row r="386" ht="12.75" customHeight="1">
      <c r="A386" s="81"/>
      <c r="B386" s="81"/>
      <c r="C386" s="81"/>
      <c r="D386" s="81"/>
      <c r="E386" s="81"/>
      <c r="F386" s="81"/>
      <c r="G386" s="81"/>
    </row>
    <row r="387" ht="12.75" customHeight="1">
      <c r="A387" s="81"/>
      <c r="B387" s="81"/>
      <c r="C387" s="81"/>
      <c r="D387" s="81"/>
      <c r="E387" s="81"/>
      <c r="F387" s="81"/>
      <c r="G387" s="81"/>
    </row>
    <row r="388" ht="12.75" customHeight="1">
      <c r="A388" s="81"/>
      <c r="B388" s="81"/>
      <c r="C388" s="81"/>
      <c r="D388" s="81"/>
      <c r="E388" s="81"/>
      <c r="F388" s="81"/>
      <c r="G388" s="81"/>
    </row>
    <row r="389" ht="12.75" customHeight="1">
      <c r="A389" s="81"/>
      <c r="B389" s="81"/>
      <c r="C389" s="81"/>
      <c r="D389" s="81"/>
      <c r="E389" s="81"/>
      <c r="F389" s="81"/>
      <c r="G389" s="81"/>
    </row>
    <row r="390" ht="12.75" customHeight="1">
      <c r="A390" s="81"/>
      <c r="B390" s="81"/>
      <c r="C390" s="81"/>
      <c r="D390" s="81"/>
      <c r="E390" s="81"/>
      <c r="F390" s="81"/>
      <c r="G390" s="81"/>
    </row>
    <row r="391" ht="12.75" customHeight="1">
      <c r="A391" s="81"/>
      <c r="B391" s="81"/>
      <c r="C391" s="81"/>
      <c r="D391" s="81"/>
      <c r="E391" s="81"/>
      <c r="F391" s="81"/>
      <c r="G391" s="81"/>
    </row>
    <row r="392" ht="12.75" customHeight="1">
      <c r="A392" s="81"/>
      <c r="B392" s="81"/>
      <c r="C392" s="81"/>
      <c r="D392" s="81"/>
      <c r="E392" s="81"/>
      <c r="F392" s="81"/>
      <c r="G392" s="81"/>
    </row>
    <row r="393" ht="12.75" customHeight="1">
      <c r="A393" s="81"/>
      <c r="B393" s="81"/>
      <c r="C393" s="81"/>
      <c r="D393" s="81"/>
      <c r="E393" s="81"/>
      <c r="F393" s="81"/>
      <c r="G393" s="81"/>
    </row>
    <row r="394" ht="12.75" customHeight="1">
      <c r="A394" s="81"/>
      <c r="B394" s="81"/>
      <c r="C394" s="81"/>
      <c r="D394" s="81"/>
      <c r="E394" s="81"/>
      <c r="F394" s="81"/>
      <c r="G394" s="81"/>
    </row>
    <row r="395" ht="12.75" customHeight="1">
      <c r="A395" s="81"/>
      <c r="B395" s="81"/>
      <c r="C395" s="81"/>
      <c r="D395" s="81"/>
      <c r="E395" s="81"/>
      <c r="F395" s="81"/>
      <c r="G395" s="81"/>
    </row>
    <row r="396" ht="12.75" customHeight="1">
      <c r="A396" s="81"/>
      <c r="B396" s="81"/>
      <c r="C396" s="81"/>
      <c r="D396" s="81"/>
      <c r="E396" s="81"/>
      <c r="F396" s="81"/>
      <c r="G396" s="81"/>
    </row>
    <row r="397" ht="12.75" customHeight="1">
      <c r="A397" s="81"/>
      <c r="B397" s="81"/>
      <c r="C397" s="81"/>
      <c r="D397" s="81"/>
      <c r="E397" s="81"/>
      <c r="F397" s="81"/>
      <c r="G397" s="81"/>
    </row>
    <row r="398" ht="12.75" customHeight="1">
      <c r="A398" s="81"/>
      <c r="B398" s="81"/>
      <c r="C398" s="81"/>
      <c r="D398" s="81"/>
      <c r="E398" s="81"/>
      <c r="F398" s="81"/>
      <c r="G398" s="81"/>
    </row>
    <row r="399" ht="12.75" customHeight="1">
      <c r="A399" s="81"/>
      <c r="B399" s="81"/>
      <c r="C399" s="81"/>
      <c r="D399" s="81"/>
      <c r="E399" s="81"/>
      <c r="F399" s="81"/>
      <c r="G399" s="81"/>
    </row>
    <row r="400" ht="12.75" customHeight="1">
      <c r="A400" s="81"/>
      <c r="B400" s="81"/>
      <c r="C400" s="81"/>
      <c r="D400" s="81"/>
      <c r="E400" s="81"/>
      <c r="F400" s="81"/>
      <c r="G400" s="81"/>
    </row>
    <row r="401" ht="12.75" customHeight="1">
      <c r="A401" s="81"/>
      <c r="B401" s="81"/>
      <c r="C401" s="81"/>
      <c r="D401" s="81"/>
      <c r="E401" s="81"/>
      <c r="F401" s="81"/>
      <c r="G401" s="81"/>
    </row>
    <row r="402" ht="12.75" customHeight="1">
      <c r="A402" s="81"/>
      <c r="B402" s="81"/>
      <c r="C402" s="81"/>
      <c r="D402" s="81"/>
      <c r="E402" s="81"/>
      <c r="F402" s="81"/>
      <c r="G402" s="81"/>
    </row>
    <row r="403" ht="12.75" customHeight="1">
      <c r="A403" s="81"/>
      <c r="B403" s="81"/>
      <c r="C403" s="81"/>
      <c r="D403" s="81"/>
      <c r="E403" s="81"/>
      <c r="F403" s="81"/>
      <c r="G403" s="81"/>
    </row>
    <row r="404" ht="12.75" customHeight="1">
      <c r="A404" s="81"/>
      <c r="B404" s="81"/>
      <c r="C404" s="81"/>
      <c r="D404" s="81"/>
      <c r="E404" s="81"/>
      <c r="F404" s="81"/>
      <c r="G404" s="81"/>
    </row>
    <row r="405" ht="12.75" customHeight="1">
      <c r="A405" s="81"/>
      <c r="B405" s="81"/>
      <c r="C405" s="81"/>
      <c r="D405" s="81"/>
      <c r="E405" s="81"/>
      <c r="F405" s="81"/>
      <c r="G405" s="81"/>
    </row>
    <row r="406" ht="12.75" customHeight="1">
      <c r="A406" s="81"/>
      <c r="B406" s="81"/>
      <c r="C406" s="81"/>
      <c r="D406" s="81"/>
      <c r="E406" s="81"/>
      <c r="F406" s="81"/>
      <c r="G406" s="81"/>
    </row>
    <row r="407" ht="12.75" customHeight="1">
      <c r="A407" s="81"/>
      <c r="B407" s="81"/>
      <c r="C407" s="81"/>
      <c r="D407" s="81"/>
      <c r="E407" s="81"/>
      <c r="F407" s="81"/>
      <c r="G407" s="81"/>
    </row>
    <row r="408" ht="12.75" customHeight="1">
      <c r="A408" s="81"/>
      <c r="B408" s="81"/>
      <c r="C408" s="81"/>
      <c r="D408" s="81"/>
      <c r="E408" s="81"/>
      <c r="F408" s="81"/>
      <c r="G408" s="81"/>
    </row>
    <row r="409" ht="12.75" customHeight="1">
      <c r="A409" s="81"/>
      <c r="B409" s="81"/>
      <c r="C409" s="81"/>
      <c r="D409" s="81"/>
      <c r="E409" s="81"/>
      <c r="F409" s="81"/>
      <c r="G409" s="81"/>
    </row>
    <row r="410" ht="12.75" customHeight="1">
      <c r="A410" s="81"/>
      <c r="B410" s="81"/>
      <c r="C410" s="81"/>
      <c r="D410" s="81"/>
      <c r="E410" s="81"/>
      <c r="F410" s="81"/>
      <c r="G410" s="81"/>
    </row>
    <row r="411" ht="12.75" customHeight="1">
      <c r="A411" s="81"/>
      <c r="B411" s="81"/>
      <c r="C411" s="81"/>
      <c r="D411" s="81"/>
      <c r="E411" s="81"/>
      <c r="F411" s="81"/>
      <c r="G411" s="81"/>
    </row>
    <row r="412" ht="12.75" customHeight="1">
      <c r="A412" s="81"/>
      <c r="B412" s="81"/>
      <c r="C412" s="81"/>
      <c r="D412" s="81"/>
      <c r="E412" s="81"/>
      <c r="F412" s="81"/>
      <c r="G412" s="81"/>
    </row>
    <row r="413" ht="12.75" customHeight="1">
      <c r="A413" s="81"/>
      <c r="B413" s="81"/>
      <c r="C413" s="81"/>
      <c r="D413" s="81"/>
      <c r="E413" s="81"/>
      <c r="F413" s="81"/>
      <c r="G413" s="81"/>
    </row>
    <row r="414" ht="12.75" customHeight="1">
      <c r="A414" s="81"/>
      <c r="B414" s="81"/>
      <c r="C414" s="81"/>
      <c r="D414" s="81"/>
      <c r="E414" s="81"/>
      <c r="F414" s="81"/>
      <c r="G414" s="81"/>
    </row>
    <row r="415" ht="12.75" customHeight="1">
      <c r="A415" s="81"/>
      <c r="B415" s="81"/>
      <c r="C415" s="81"/>
      <c r="D415" s="81"/>
      <c r="E415" s="81"/>
      <c r="F415" s="81"/>
      <c r="G415" s="81"/>
    </row>
    <row r="416" ht="12.75" customHeight="1">
      <c r="A416" s="81"/>
      <c r="B416" s="81"/>
      <c r="C416" s="81"/>
      <c r="D416" s="81"/>
      <c r="E416" s="81"/>
      <c r="F416" s="81"/>
      <c r="G416" s="81"/>
    </row>
    <row r="417" ht="12.75" customHeight="1">
      <c r="A417" s="81"/>
      <c r="B417" s="81"/>
      <c r="C417" s="81"/>
      <c r="D417" s="81"/>
      <c r="E417" s="81"/>
      <c r="F417" s="81"/>
      <c r="G417" s="81"/>
    </row>
    <row r="418" ht="12.75" customHeight="1">
      <c r="A418" s="81"/>
      <c r="B418" s="81"/>
      <c r="C418" s="81"/>
      <c r="D418" s="81"/>
      <c r="E418" s="81"/>
      <c r="F418" s="81"/>
      <c r="G418" s="81"/>
    </row>
    <row r="419" ht="12.75" customHeight="1">
      <c r="A419" s="81"/>
      <c r="B419" s="81"/>
      <c r="C419" s="81"/>
      <c r="D419" s="81"/>
      <c r="E419" s="81"/>
      <c r="F419" s="81"/>
      <c r="G419" s="81"/>
    </row>
    <row r="420" ht="12.75" customHeight="1">
      <c r="A420" s="81"/>
      <c r="B420" s="81"/>
      <c r="C420" s="81"/>
      <c r="D420" s="81"/>
      <c r="E420" s="81"/>
      <c r="F420" s="81"/>
      <c r="G420" s="81"/>
    </row>
    <row r="421" ht="12.75" customHeight="1">
      <c r="A421" s="81"/>
      <c r="B421" s="81"/>
      <c r="C421" s="81"/>
      <c r="D421" s="81"/>
      <c r="E421" s="81"/>
      <c r="F421" s="81"/>
      <c r="G421" s="81"/>
    </row>
    <row r="422" ht="12.75" customHeight="1">
      <c r="A422" s="81"/>
      <c r="B422" s="81"/>
      <c r="C422" s="81"/>
      <c r="D422" s="81"/>
      <c r="E422" s="81"/>
      <c r="F422" s="81"/>
      <c r="G422" s="81"/>
    </row>
    <row r="423" ht="12.75" customHeight="1">
      <c r="A423" s="81"/>
      <c r="B423" s="81"/>
      <c r="C423" s="81"/>
      <c r="D423" s="81"/>
      <c r="E423" s="81"/>
      <c r="F423" s="81"/>
      <c r="G423" s="81"/>
    </row>
    <row r="424" ht="12.75" customHeight="1">
      <c r="A424" s="81"/>
      <c r="B424" s="81"/>
      <c r="C424" s="81"/>
      <c r="D424" s="81"/>
      <c r="E424" s="81"/>
      <c r="F424" s="81"/>
      <c r="G424" s="81"/>
    </row>
    <row r="425" ht="12.75" customHeight="1">
      <c r="A425" s="81"/>
      <c r="B425" s="81"/>
      <c r="C425" s="81"/>
      <c r="D425" s="81"/>
      <c r="E425" s="81"/>
      <c r="F425" s="81"/>
      <c r="G425" s="81"/>
    </row>
    <row r="426" ht="12.75" customHeight="1">
      <c r="A426" s="81"/>
      <c r="B426" s="81"/>
      <c r="C426" s="81"/>
      <c r="D426" s="81"/>
      <c r="E426" s="81"/>
      <c r="F426" s="81"/>
      <c r="G426" s="81"/>
    </row>
    <row r="427" ht="12.75" customHeight="1">
      <c r="A427" s="81"/>
      <c r="B427" s="81"/>
      <c r="C427" s="81"/>
      <c r="D427" s="81"/>
      <c r="E427" s="81"/>
      <c r="F427" s="81"/>
      <c r="G427" s="81"/>
    </row>
    <row r="428" ht="12.75" customHeight="1">
      <c r="A428" s="81"/>
      <c r="B428" s="81"/>
      <c r="C428" s="81"/>
      <c r="D428" s="81"/>
      <c r="E428" s="81"/>
      <c r="F428" s="81"/>
      <c r="G428" s="81"/>
    </row>
    <row r="429" ht="12.75" customHeight="1">
      <c r="A429" s="81"/>
      <c r="B429" s="81"/>
      <c r="C429" s="81"/>
      <c r="D429" s="81"/>
      <c r="E429" s="81"/>
      <c r="F429" s="81"/>
      <c r="G429" s="81"/>
    </row>
    <row r="430" ht="12.75" customHeight="1">
      <c r="A430" s="81"/>
      <c r="B430" s="81"/>
      <c r="C430" s="81"/>
      <c r="D430" s="81"/>
      <c r="E430" s="81"/>
      <c r="F430" s="81"/>
      <c r="G430" s="81"/>
    </row>
    <row r="431" ht="12.75" customHeight="1">
      <c r="A431" s="81"/>
      <c r="B431" s="81"/>
      <c r="C431" s="81"/>
      <c r="D431" s="81"/>
      <c r="E431" s="81"/>
      <c r="F431" s="81"/>
      <c r="G431" s="81"/>
    </row>
    <row r="432" ht="12.75" customHeight="1">
      <c r="A432" s="81"/>
      <c r="B432" s="81"/>
      <c r="C432" s="81"/>
      <c r="D432" s="81"/>
      <c r="E432" s="81"/>
      <c r="F432" s="81"/>
      <c r="G432" s="81"/>
    </row>
    <row r="433" ht="12.75" customHeight="1">
      <c r="A433" s="81"/>
      <c r="B433" s="81"/>
      <c r="C433" s="81"/>
      <c r="D433" s="81"/>
      <c r="E433" s="81"/>
      <c r="F433" s="81"/>
      <c r="G433" s="81"/>
    </row>
    <row r="434" ht="12.75" customHeight="1">
      <c r="A434" s="81"/>
      <c r="B434" s="81"/>
      <c r="C434" s="81"/>
      <c r="D434" s="81"/>
      <c r="E434" s="81"/>
      <c r="F434" s="81"/>
      <c r="G434" s="81"/>
    </row>
    <row r="435" ht="12.75" customHeight="1">
      <c r="A435" s="81"/>
      <c r="B435" s="81"/>
      <c r="C435" s="81"/>
      <c r="D435" s="81"/>
      <c r="E435" s="81"/>
      <c r="F435" s="81"/>
      <c r="G435" s="81"/>
    </row>
    <row r="436" ht="12.75" customHeight="1">
      <c r="A436" s="81"/>
      <c r="B436" s="81"/>
      <c r="C436" s="81"/>
      <c r="D436" s="81"/>
      <c r="E436" s="81"/>
      <c r="F436" s="81"/>
      <c r="G436" s="81"/>
    </row>
    <row r="437" ht="12.75" customHeight="1">
      <c r="A437" s="81"/>
      <c r="B437" s="81"/>
      <c r="C437" s="81"/>
      <c r="D437" s="81"/>
      <c r="E437" s="81"/>
      <c r="F437" s="81"/>
      <c r="G437" s="81"/>
    </row>
    <row r="438" ht="12.75" customHeight="1">
      <c r="A438" s="81"/>
      <c r="B438" s="81"/>
      <c r="C438" s="81"/>
      <c r="D438" s="81"/>
      <c r="E438" s="81"/>
      <c r="F438" s="81"/>
      <c r="G438" s="81"/>
    </row>
    <row r="439" ht="12.75" customHeight="1">
      <c r="A439" s="81"/>
      <c r="B439" s="81"/>
      <c r="C439" s="81"/>
      <c r="D439" s="81"/>
      <c r="E439" s="81"/>
      <c r="F439" s="81"/>
      <c r="G439" s="81"/>
    </row>
    <row r="440" ht="12.75" customHeight="1">
      <c r="A440" s="81"/>
      <c r="B440" s="81"/>
      <c r="C440" s="81"/>
      <c r="D440" s="81"/>
      <c r="E440" s="81"/>
      <c r="F440" s="81"/>
      <c r="G440" s="81"/>
    </row>
    <row r="441" ht="12.75" customHeight="1">
      <c r="A441" s="81"/>
      <c r="B441" s="81"/>
      <c r="C441" s="81"/>
      <c r="D441" s="81"/>
      <c r="E441" s="81"/>
      <c r="F441" s="81"/>
      <c r="G441" s="81"/>
    </row>
    <row r="442" ht="12.75" customHeight="1">
      <c r="A442" s="81"/>
      <c r="B442" s="81"/>
      <c r="C442" s="81"/>
      <c r="D442" s="81"/>
      <c r="E442" s="81"/>
      <c r="F442" s="81"/>
      <c r="G442" s="81"/>
    </row>
    <row r="443" ht="12.75" customHeight="1">
      <c r="A443" s="81"/>
      <c r="B443" s="81"/>
      <c r="C443" s="81"/>
      <c r="D443" s="81"/>
      <c r="E443" s="81"/>
      <c r="F443" s="81"/>
      <c r="G443" s="81"/>
    </row>
    <row r="444" ht="12.75" customHeight="1">
      <c r="A444" s="81"/>
      <c r="B444" s="81"/>
      <c r="C444" s="81"/>
      <c r="D444" s="81"/>
      <c r="E444" s="81"/>
      <c r="F444" s="81"/>
      <c r="G444" s="81"/>
    </row>
    <row r="445" ht="12.75" customHeight="1">
      <c r="A445" s="81"/>
      <c r="B445" s="81"/>
      <c r="C445" s="81"/>
      <c r="D445" s="81"/>
      <c r="E445" s="81"/>
      <c r="F445" s="81"/>
      <c r="G445" s="81"/>
    </row>
    <row r="446" ht="12.75" customHeight="1">
      <c r="A446" s="81"/>
      <c r="B446" s="81"/>
      <c r="C446" s="81"/>
      <c r="D446" s="81"/>
      <c r="E446" s="81"/>
      <c r="F446" s="81"/>
      <c r="G446" s="81"/>
    </row>
    <row r="447" ht="12.75" customHeight="1">
      <c r="A447" s="81"/>
      <c r="B447" s="81"/>
      <c r="C447" s="81"/>
      <c r="D447" s="81"/>
      <c r="E447" s="81"/>
      <c r="F447" s="81"/>
      <c r="G447" s="81"/>
    </row>
    <row r="448" ht="12.75" customHeight="1">
      <c r="A448" s="81"/>
      <c r="B448" s="81"/>
      <c r="C448" s="81"/>
      <c r="D448" s="81"/>
      <c r="E448" s="81"/>
      <c r="F448" s="81"/>
      <c r="G448" s="81"/>
    </row>
    <row r="449" ht="12.75" customHeight="1">
      <c r="A449" s="81"/>
      <c r="B449" s="81"/>
      <c r="C449" s="81"/>
      <c r="D449" s="81"/>
      <c r="E449" s="81"/>
      <c r="F449" s="81"/>
      <c r="G449" s="81"/>
    </row>
    <row r="450" ht="12.75" customHeight="1">
      <c r="A450" s="81"/>
      <c r="B450" s="81"/>
      <c r="C450" s="81"/>
      <c r="D450" s="81"/>
      <c r="E450" s="81"/>
      <c r="F450" s="81"/>
      <c r="G450" s="81"/>
    </row>
    <row r="451" ht="12.75" customHeight="1">
      <c r="A451" s="81"/>
      <c r="B451" s="81"/>
      <c r="C451" s="81"/>
      <c r="D451" s="81"/>
      <c r="E451" s="81"/>
      <c r="F451" s="81"/>
      <c r="G451" s="81"/>
    </row>
    <row r="452" ht="12.75" customHeight="1">
      <c r="A452" s="81"/>
      <c r="B452" s="81"/>
      <c r="C452" s="81"/>
      <c r="D452" s="81"/>
      <c r="E452" s="81"/>
      <c r="F452" s="81"/>
      <c r="G452" s="81"/>
    </row>
    <row r="453" ht="12.75" customHeight="1">
      <c r="A453" s="81"/>
      <c r="B453" s="81"/>
      <c r="C453" s="81"/>
      <c r="D453" s="81"/>
      <c r="E453" s="81"/>
      <c r="F453" s="81"/>
      <c r="G453" s="81"/>
    </row>
    <row r="454" ht="12.75" customHeight="1">
      <c r="A454" s="81"/>
      <c r="B454" s="81"/>
      <c r="C454" s="81"/>
      <c r="D454" s="81"/>
      <c r="E454" s="81"/>
      <c r="F454" s="81"/>
      <c r="G454" s="81"/>
    </row>
    <row r="455" ht="12.75" customHeight="1">
      <c r="A455" s="81"/>
      <c r="B455" s="81"/>
      <c r="C455" s="81"/>
      <c r="D455" s="81"/>
      <c r="E455" s="81"/>
      <c r="F455" s="81"/>
      <c r="G455" s="81"/>
    </row>
    <row r="456" ht="12.75" customHeight="1">
      <c r="A456" s="81"/>
      <c r="B456" s="81"/>
      <c r="C456" s="81"/>
      <c r="D456" s="81"/>
      <c r="E456" s="81"/>
      <c r="F456" s="81"/>
      <c r="G456" s="81"/>
    </row>
    <row r="457" ht="12.75" customHeight="1">
      <c r="A457" s="81"/>
      <c r="B457" s="81"/>
      <c r="C457" s="81"/>
      <c r="D457" s="81"/>
      <c r="E457" s="81"/>
      <c r="F457" s="81"/>
      <c r="G457" s="81"/>
    </row>
    <row r="458" ht="12.75" customHeight="1">
      <c r="A458" s="81"/>
      <c r="B458" s="81"/>
      <c r="C458" s="81"/>
      <c r="D458" s="81"/>
      <c r="E458" s="81"/>
      <c r="F458" s="81"/>
      <c r="G458" s="81"/>
    </row>
    <row r="459" ht="12.75" customHeight="1">
      <c r="A459" s="81"/>
      <c r="B459" s="81"/>
      <c r="C459" s="81"/>
      <c r="D459" s="81"/>
      <c r="E459" s="81"/>
      <c r="F459" s="81"/>
      <c r="G459" s="81"/>
    </row>
    <row r="460" ht="12.75" customHeight="1">
      <c r="A460" s="81"/>
      <c r="B460" s="81"/>
      <c r="C460" s="81"/>
      <c r="D460" s="81"/>
      <c r="E460" s="81"/>
      <c r="F460" s="81"/>
      <c r="G460" s="81"/>
    </row>
    <row r="461" ht="12.75" customHeight="1">
      <c r="A461" s="81"/>
      <c r="B461" s="81"/>
      <c r="C461" s="81"/>
      <c r="D461" s="81"/>
      <c r="E461" s="81"/>
      <c r="F461" s="81"/>
      <c r="G461" s="81"/>
    </row>
    <row r="462" ht="12.75" customHeight="1">
      <c r="A462" s="81"/>
      <c r="B462" s="81"/>
      <c r="C462" s="81"/>
      <c r="D462" s="81"/>
      <c r="E462" s="81"/>
      <c r="F462" s="81"/>
      <c r="G462" s="81"/>
    </row>
    <row r="463" ht="12.75" customHeight="1">
      <c r="A463" s="81"/>
      <c r="B463" s="81"/>
      <c r="C463" s="81"/>
      <c r="D463" s="81"/>
      <c r="E463" s="81"/>
      <c r="F463" s="81"/>
      <c r="G463" s="81"/>
    </row>
    <row r="464" ht="12.75" customHeight="1">
      <c r="A464" s="81"/>
      <c r="B464" s="81"/>
      <c r="C464" s="81"/>
      <c r="D464" s="81"/>
      <c r="E464" s="81"/>
      <c r="F464" s="81"/>
      <c r="G464" s="81"/>
    </row>
    <row r="465" ht="12.75" customHeight="1">
      <c r="A465" s="81"/>
      <c r="B465" s="81"/>
      <c r="C465" s="81"/>
      <c r="D465" s="81"/>
      <c r="E465" s="81"/>
      <c r="F465" s="81"/>
      <c r="G465" s="81"/>
    </row>
    <row r="466" ht="12.75" customHeight="1">
      <c r="A466" s="81"/>
      <c r="B466" s="81"/>
      <c r="C466" s="81"/>
      <c r="D466" s="81"/>
      <c r="E466" s="81"/>
      <c r="F466" s="81"/>
      <c r="G466" s="81"/>
    </row>
    <row r="467" ht="12.75" customHeight="1">
      <c r="A467" s="81"/>
      <c r="B467" s="81"/>
      <c r="C467" s="81"/>
      <c r="D467" s="81"/>
      <c r="E467" s="81"/>
      <c r="F467" s="81"/>
      <c r="G467" s="81"/>
    </row>
    <row r="468" ht="12.75" customHeight="1">
      <c r="A468" s="81"/>
      <c r="B468" s="81"/>
      <c r="C468" s="81"/>
      <c r="D468" s="81"/>
      <c r="E468" s="81"/>
      <c r="F468" s="81"/>
      <c r="G468" s="81"/>
    </row>
    <row r="469" ht="12.75" customHeight="1">
      <c r="A469" s="81"/>
      <c r="B469" s="81"/>
      <c r="C469" s="81"/>
      <c r="D469" s="81"/>
      <c r="E469" s="81"/>
      <c r="F469" s="81"/>
      <c r="G469" s="81"/>
    </row>
    <row r="470" ht="12.75" customHeight="1">
      <c r="A470" s="81"/>
      <c r="B470" s="81"/>
      <c r="C470" s="81"/>
      <c r="D470" s="81"/>
      <c r="E470" s="81"/>
      <c r="F470" s="81"/>
      <c r="G470" s="81"/>
    </row>
    <row r="471" ht="12.75" customHeight="1">
      <c r="A471" s="81"/>
      <c r="B471" s="81"/>
      <c r="C471" s="81"/>
      <c r="D471" s="81"/>
      <c r="E471" s="81"/>
      <c r="F471" s="81"/>
      <c r="G471" s="81"/>
    </row>
    <row r="472" ht="12.75" customHeight="1">
      <c r="A472" s="81"/>
      <c r="B472" s="81"/>
      <c r="C472" s="81"/>
      <c r="D472" s="81"/>
      <c r="E472" s="81"/>
      <c r="F472" s="81"/>
      <c r="G472" s="81"/>
    </row>
    <row r="473" ht="12.75" customHeight="1">
      <c r="A473" s="81"/>
      <c r="B473" s="81"/>
      <c r="C473" s="81"/>
      <c r="D473" s="81"/>
      <c r="E473" s="81"/>
      <c r="F473" s="81"/>
      <c r="G473" s="81"/>
    </row>
    <row r="474" ht="12.75" customHeight="1">
      <c r="A474" s="81"/>
      <c r="B474" s="81"/>
      <c r="C474" s="81"/>
      <c r="D474" s="81"/>
      <c r="E474" s="81"/>
      <c r="F474" s="81"/>
      <c r="G474" s="81"/>
    </row>
    <row r="475" ht="12.75" customHeight="1">
      <c r="A475" s="81"/>
      <c r="B475" s="81"/>
      <c r="C475" s="81"/>
      <c r="D475" s="81"/>
      <c r="E475" s="81"/>
      <c r="F475" s="81"/>
      <c r="G475" s="81"/>
    </row>
    <row r="476" ht="12.75" customHeight="1">
      <c r="A476" s="81"/>
      <c r="B476" s="81"/>
      <c r="C476" s="81"/>
      <c r="D476" s="81"/>
      <c r="E476" s="81"/>
      <c r="F476" s="81"/>
      <c r="G476" s="81"/>
    </row>
    <row r="477" ht="12.75" customHeight="1">
      <c r="A477" s="81"/>
      <c r="B477" s="81"/>
      <c r="C477" s="81"/>
      <c r="D477" s="81"/>
      <c r="E477" s="81"/>
      <c r="F477" s="81"/>
      <c r="G477" s="81"/>
    </row>
    <row r="478" ht="12.75" customHeight="1">
      <c r="A478" s="81"/>
      <c r="B478" s="81"/>
      <c r="C478" s="81"/>
      <c r="D478" s="81"/>
      <c r="E478" s="81"/>
      <c r="F478" s="81"/>
      <c r="G478" s="81"/>
    </row>
    <row r="479" ht="12.75" customHeight="1">
      <c r="A479" s="81"/>
      <c r="B479" s="81"/>
      <c r="C479" s="81"/>
      <c r="D479" s="81"/>
      <c r="E479" s="81"/>
      <c r="F479" s="81"/>
      <c r="G479" s="81"/>
    </row>
    <row r="480" ht="12.75" customHeight="1">
      <c r="A480" s="81"/>
      <c r="B480" s="81"/>
      <c r="C480" s="81"/>
      <c r="D480" s="81"/>
      <c r="E480" s="81"/>
      <c r="F480" s="81"/>
      <c r="G480" s="81"/>
    </row>
    <row r="481" ht="12.75" customHeight="1">
      <c r="A481" s="81"/>
      <c r="B481" s="81"/>
      <c r="C481" s="81"/>
      <c r="D481" s="81"/>
      <c r="E481" s="81"/>
      <c r="F481" s="81"/>
      <c r="G481" s="81"/>
    </row>
    <row r="482" ht="12.75" customHeight="1">
      <c r="A482" s="81"/>
      <c r="B482" s="81"/>
      <c r="C482" s="81"/>
      <c r="D482" s="81"/>
      <c r="E482" s="81"/>
      <c r="F482" s="81"/>
      <c r="G482" s="81"/>
    </row>
    <row r="483" ht="12.75" customHeight="1">
      <c r="A483" s="81"/>
      <c r="B483" s="81"/>
      <c r="C483" s="81"/>
      <c r="D483" s="81"/>
      <c r="E483" s="81"/>
      <c r="F483" s="81"/>
      <c r="G483" s="81"/>
    </row>
    <row r="484" ht="12.75" customHeight="1">
      <c r="A484" s="81"/>
      <c r="B484" s="81"/>
      <c r="C484" s="81"/>
      <c r="D484" s="81"/>
      <c r="E484" s="81"/>
      <c r="F484" s="81"/>
      <c r="G484" s="81"/>
    </row>
    <row r="485" ht="12.75" customHeight="1">
      <c r="A485" s="81"/>
      <c r="B485" s="81"/>
      <c r="C485" s="81"/>
      <c r="D485" s="81"/>
      <c r="E485" s="81"/>
      <c r="F485" s="81"/>
      <c r="G485" s="81"/>
    </row>
    <row r="486" ht="12.75" customHeight="1">
      <c r="A486" s="81"/>
      <c r="B486" s="81"/>
      <c r="C486" s="81"/>
      <c r="D486" s="81"/>
      <c r="E486" s="81"/>
      <c r="F486" s="81"/>
      <c r="G486" s="81"/>
    </row>
    <row r="487" ht="12.75" customHeight="1">
      <c r="A487" s="81"/>
      <c r="B487" s="81"/>
      <c r="C487" s="81"/>
      <c r="D487" s="81"/>
      <c r="E487" s="81"/>
      <c r="F487" s="81"/>
      <c r="G487" s="81"/>
    </row>
    <row r="488" ht="12.75" customHeight="1">
      <c r="A488" s="81"/>
      <c r="B488" s="81"/>
      <c r="C488" s="81"/>
      <c r="D488" s="81"/>
      <c r="E488" s="81"/>
      <c r="F488" s="81"/>
      <c r="G488" s="81"/>
    </row>
    <row r="489" ht="12.75" customHeight="1">
      <c r="A489" s="81"/>
      <c r="B489" s="81"/>
      <c r="C489" s="81"/>
      <c r="D489" s="81"/>
      <c r="E489" s="81"/>
      <c r="F489" s="81"/>
      <c r="G489" s="81"/>
    </row>
    <row r="490" ht="12.75" customHeight="1">
      <c r="A490" s="81"/>
      <c r="B490" s="81"/>
      <c r="C490" s="81"/>
      <c r="D490" s="81"/>
      <c r="E490" s="81"/>
      <c r="F490" s="81"/>
      <c r="G490" s="81"/>
    </row>
    <row r="491" ht="12.75" customHeight="1">
      <c r="A491" s="81"/>
      <c r="B491" s="81"/>
      <c r="C491" s="81"/>
      <c r="D491" s="81"/>
      <c r="E491" s="81"/>
      <c r="F491" s="81"/>
      <c r="G491" s="81"/>
    </row>
    <row r="492" ht="12.75" customHeight="1">
      <c r="A492" s="81"/>
      <c r="B492" s="81"/>
      <c r="C492" s="81"/>
      <c r="D492" s="81"/>
      <c r="E492" s="81"/>
      <c r="F492" s="81"/>
      <c r="G492" s="81"/>
    </row>
    <row r="493" ht="12.75" customHeight="1">
      <c r="A493" s="81"/>
      <c r="B493" s="81"/>
      <c r="C493" s="81"/>
      <c r="D493" s="81"/>
      <c r="E493" s="81"/>
      <c r="F493" s="81"/>
      <c r="G493" s="81"/>
    </row>
    <row r="494" ht="12.75" customHeight="1">
      <c r="A494" s="81"/>
      <c r="B494" s="81"/>
      <c r="C494" s="81"/>
      <c r="D494" s="81"/>
      <c r="E494" s="81"/>
      <c r="F494" s="81"/>
      <c r="G494" s="81"/>
    </row>
    <row r="495" ht="12.75" customHeight="1">
      <c r="A495" s="81"/>
      <c r="B495" s="81"/>
      <c r="C495" s="81"/>
      <c r="D495" s="81"/>
      <c r="E495" s="81"/>
      <c r="F495" s="81"/>
      <c r="G495" s="81"/>
    </row>
    <row r="496" ht="12.75" customHeight="1">
      <c r="A496" s="81"/>
      <c r="B496" s="81"/>
      <c r="C496" s="81"/>
      <c r="D496" s="81"/>
      <c r="E496" s="81"/>
      <c r="F496" s="81"/>
      <c r="G496" s="81"/>
    </row>
    <row r="497" ht="12.75" customHeight="1">
      <c r="A497" s="81"/>
      <c r="B497" s="81"/>
      <c r="C497" s="81"/>
      <c r="D497" s="81"/>
      <c r="E497" s="81"/>
      <c r="F497" s="81"/>
      <c r="G497" s="81"/>
    </row>
    <row r="498" ht="12.75" customHeight="1">
      <c r="A498" s="81"/>
      <c r="B498" s="81"/>
      <c r="C498" s="81"/>
      <c r="D498" s="81"/>
      <c r="E498" s="81"/>
      <c r="F498" s="81"/>
      <c r="G498" s="81"/>
    </row>
    <row r="499" ht="12.75" customHeight="1">
      <c r="A499" s="81"/>
      <c r="B499" s="81"/>
      <c r="C499" s="81"/>
      <c r="D499" s="81"/>
      <c r="E499" s="81"/>
      <c r="F499" s="81"/>
      <c r="G499" s="81"/>
    </row>
    <row r="500" ht="12.75" customHeight="1">
      <c r="A500" s="81"/>
      <c r="B500" s="81"/>
      <c r="C500" s="81"/>
      <c r="D500" s="81"/>
      <c r="E500" s="81"/>
      <c r="F500" s="81"/>
      <c r="G500" s="81"/>
    </row>
    <row r="501" ht="12.75" customHeight="1">
      <c r="A501" s="81"/>
      <c r="B501" s="81"/>
      <c r="C501" s="81"/>
      <c r="D501" s="81"/>
      <c r="E501" s="81"/>
      <c r="F501" s="81"/>
      <c r="G501" s="81"/>
    </row>
    <row r="502" ht="12.75" customHeight="1">
      <c r="A502" s="81"/>
      <c r="B502" s="81"/>
      <c r="C502" s="81"/>
      <c r="D502" s="81"/>
      <c r="E502" s="81"/>
      <c r="F502" s="81"/>
      <c r="G502" s="81"/>
    </row>
    <row r="503" ht="12.75" customHeight="1">
      <c r="A503" s="81"/>
      <c r="B503" s="81"/>
      <c r="C503" s="81"/>
      <c r="D503" s="81"/>
      <c r="E503" s="81"/>
      <c r="F503" s="81"/>
      <c r="G503" s="81"/>
    </row>
    <row r="504" ht="12.75" customHeight="1">
      <c r="A504" s="81"/>
      <c r="B504" s="81"/>
      <c r="C504" s="81"/>
      <c r="D504" s="81"/>
      <c r="E504" s="81"/>
      <c r="F504" s="81"/>
      <c r="G504" s="81"/>
    </row>
    <row r="505" ht="12.75" customHeight="1">
      <c r="A505" s="81"/>
      <c r="B505" s="81"/>
      <c r="C505" s="81"/>
      <c r="D505" s="81"/>
      <c r="E505" s="81"/>
      <c r="F505" s="81"/>
      <c r="G505" s="81"/>
    </row>
    <row r="506" ht="12.75" customHeight="1">
      <c r="A506" s="81"/>
      <c r="B506" s="81"/>
      <c r="C506" s="81"/>
      <c r="D506" s="81"/>
      <c r="E506" s="81"/>
      <c r="F506" s="81"/>
      <c r="G506" s="81"/>
    </row>
    <row r="507" ht="12.75" customHeight="1">
      <c r="A507" s="81"/>
      <c r="B507" s="81"/>
      <c r="C507" s="81"/>
      <c r="D507" s="81"/>
      <c r="E507" s="81"/>
      <c r="F507" s="81"/>
      <c r="G507" s="81"/>
    </row>
    <row r="508" ht="12.75" customHeight="1">
      <c r="A508" s="81"/>
      <c r="B508" s="81"/>
      <c r="C508" s="81"/>
      <c r="D508" s="81"/>
      <c r="E508" s="81"/>
      <c r="F508" s="81"/>
      <c r="G508" s="81"/>
    </row>
    <row r="509" ht="12.75" customHeight="1">
      <c r="A509" s="81"/>
      <c r="B509" s="81"/>
      <c r="C509" s="81"/>
      <c r="D509" s="81"/>
      <c r="E509" s="81"/>
      <c r="F509" s="81"/>
      <c r="G509" s="81"/>
    </row>
    <row r="510" ht="12.75" customHeight="1">
      <c r="A510" s="81"/>
      <c r="B510" s="81"/>
      <c r="C510" s="81"/>
      <c r="D510" s="81"/>
      <c r="E510" s="81"/>
      <c r="F510" s="81"/>
      <c r="G510" s="81"/>
    </row>
    <row r="511" ht="12.75" customHeight="1">
      <c r="A511" s="81"/>
      <c r="B511" s="81"/>
      <c r="C511" s="81"/>
      <c r="D511" s="81"/>
      <c r="E511" s="81"/>
      <c r="F511" s="81"/>
      <c r="G511" s="81"/>
    </row>
    <row r="512" ht="12.75" customHeight="1">
      <c r="A512" s="81"/>
      <c r="B512" s="81"/>
      <c r="C512" s="81"/>
      <c r="D512" s="81"/>
      <c r="E512" s="81"/>
      <c r="F512" s="81"/>
      <c r="G512" s="81"/>
    </row>
    <row r="513" ht="12.75" customHeight="1">
      <c r="A513" s="81"/>
      <c r="B513" s="81"/>
      <c r="C513" s="81"/>
      <c r="D513" s="81"/>
      <c r="E513" s="81"/>
      <c r="F513" s="81"/>
      <c r="G513" s="81"/>
    </row>
    <row r="514" ht="12.75" customHeight="1">
      <c r="A514" s="81"/>
      <c r="B514" s="81"/>
      <c r="C514" s="81"/>
      <c r="D514" s="81"/>
      <c r="E514" s="81"/>
      <c r="F514" s="81"/>
      <c r="G514" s="81"/>
    </row>
    <row r="515" ht="12.75" customHeight="1">
      <c r="A515" s="81"/>
      <c r="B515" s="81"/>
      <c r="C515" s="81"/>
      <c r="D515" s="81"/>
      <c r="E515" s="81"/>
      <c r="F515" s="81"/>
      <c r="G515" s="81"/>
    </row>
    <row r="516" ht="12.75" customHeight="1">
      <c r="A516" s="81"/>
      <c r="B516" s="81"/>
      <c r="C516" s="81"/>
      <c r="D516" s="81"/>
      <c r="E516" s="81"/>
      <c r="F516" s="81"/>
      <c r="G516" s="81"/>
    </row>
    <row r="517" ht="12.75" customHeight="1">
      <c r="A517" s="81"/>
      <c r="B517" s="81"/>
      <c r="C517" s="81"/>
      <c r="D517" s="81"/>
      <c r="E517" s="81"/>
      <c r="F517" s="81"/>
      <c r="G517" s="81"/>
    </row>
    <row r="518" ht="12.75" customHeight="1">
      <c r="A518" s="81"/>
      <c r="B518" s="81"/>
      <c r="C518" s="81"/>
      <c r="D518" s="81"/>
      <c r="E518" s="81"/>
      <c r="F518" s="81"/>
      <c r="G518" s="81"/>
    </row>
    <row r="519" ht="12.75" customHeight="1">
      <c r="A519" s="81"/>
      <c r="B519" s="81"/>
      <c r="C519" s="81"/>
      <c r="D519" s="81"/>
      <c r="E519" s="81"/>
      <c r="F519" s="81"/>
      <c r="G519" s="81"/>
    </row>
    <row r="520" ht="12.75" customHeight="1">
      <c r="A520" s="81"/>
      <c r="B520" s="81"/>
      <c r="C520" s="81"/>
      <c r="D520" s="81"/>
      <c r="E520" s="81"/>
      <c r="F520" s="81"/>
      <c r="G520" s="81"/>
    </row>
    <row r="521" ht="12.75" customHeight="1">
      <c r="A521" s="81"/>
      <c r="B521" s="81"/>
      <c r="C521" s="81"/>
      <c r="D521" s="81"/>
      <c r="E521" s="81"/>
      <c r="F521" s="81"/>
      <c r="G521" s="81"/>
    </row>
    <row r="522" ht="12.75" customHeight="1">
      <c r="A522" s="81"/>
      <c r="B522" s="81"/>
      <c r="C522" s="81"/>
      <c r="D522" s="81"/>
      <c r="E522" s="81"/>
      <c r="F522" s="81"/>
      <c r="G522" s="81"/>
    </row>
    <row r="523" ht="12.75" customHeight="1">
      <c r="A523" s="81"/>
      <c r="B523" s="81"/>
      <c r="C523" s="81"/>
      <c r="D523" s="81"/>
      <c r="E523" s="81"/>
      <c r="F523" s="81"/>
      <c r="G523" s="81"/>
    </row>
    <row r="524" ht="12.75" customHeight="1">
      <c r="A524" s="81"/>
      <c r="B524" s="81"/>
      <c r="C524" s="81"/>
      <c r="D524" s="81"/>
      <c r="E524" s="81"/>
      <c r="F524" s="81"/>
      <c r="G524" s="81"/>
    </row>
    <row r="525" ht="12.75" customHeight="1">
      <c r="A525" s="81"/>
      <c r="B525" s="81"/>
      <c r="C525" s="81"/>
      <c r="D525" s="81"/>
      <c r="E525" s="81"/>
      <c r="F525" s="81"/>
      <c r="G525" s="81"/>
    </row>
    <row r="526" ht="12.75" customHeight="1">
      <c r="A526" s="81"/>
      <c r="B526" s="81"/>
      <c r="C526" s="81"/>
      <c r="D526" s="81"/>
      <c r="E526" s="81"/>
      <c r="F526" s="81"/>
      <c r="G526" s="81"/>
    </row>
    <row r="527" ht="12.75" customHeight="1">
      <c r="A527" s="81"/>
      <c r="B527" s="81"/>
      <c r="C527" s="81"/>
      <c r="D527" s="81"/>
      <c r="E527" s="81"/>
      <c r="F527" s="81"/>
      <c r="G527" s="81"/>
    </row>
    <row r="528" ht="12.75" customHeight="1">
      <c r="A528" s="81"/>
      <c r="B528" s="81"/>
      <c r="C528" s="81"/>
      <c r="D528" s="81"/>
      <c r="E528" s="81"/>
      <c r="F528" s="81"/>
      <c r="G528" s="81"/>
    </row>
    <row r="529" ht="12.75" customHeight="1">
      <c r="A529" s="81"/>
      <c r="B529" s="81"/>
      <c r="C529" s="81"/>
      <c r="D529" s="81"/>
      <c r="E529" s="81"/>
      <c r="F529" s="81"/>
      <c r="G529" s="81"/>
    </row>
    <row r="530" ht="12.75" customHeight="1">
      <c r="A530" s="81"/>
      <c r="B530" s="81"/>
      <c r="C530" s="81"/>
      <c r="D530" s="81"/>
      <c r="E530" s="81"/>
      <c r="F530" s="81"/>
      <c r="G530" s="81"/>
    </row>
    <row r="531" ht="12.75" customHeight="1">
      <c r="A531" s="81"/>
      <c r="B531" s="81"/>
      <c r="C531" s="81"/>
      <c r="D531" s="81"/>
      <c r="E531" s="81"/>
      <c r="F531" s="81"/>
      <c r="G531" s="81"/>
    </row>
    <row r="532" ht="12.75" customHeight="1">
      <c r="A532" s="81"/>
      <c r="B532" s="81"/>
      <c r="C532" s="81"/>
      <c r="D532" s="81"/>
      <c r="E532" s="81"/>
      <c r="F532" s="81"/>
      <c r="G532" s="81"/>
    </row>
    <row r="533" ht="12.75" customHeight="1">
      <c r="A533" s="81"/>
      <c r="B533" s="81"/>
      <c r="C533" s="81"/>
      <c r="D533" s="81"/>
      <c r="E533" s="81"/>
      <c r="F533" s="81"/>
      <c r="G533" s="81"/>
    </row>
    <row r="534" ht="12.75" customHeight="1">
      <c r="A534" s="81"/>
      <c r="B534" s="81"/>
      <c r="C534" s="81"/>
      <c r="D534" s="81"/>
      <c r="E534" s="81"/>
      <c r="F534" s="81"/>
      <c r="G534" s="81"/>
    </row>
    <row r="535" ht="12.75" customHeight="1">
      <c r="A535" s="81"/>
      <c r="B535" s="81"/>
      <c r="C535" s="81"/>
      <c r="D535" s="81"/>
      <c r="E535" s="81"/>
      <c r="F535" s="81"/>
      <c r="G535" s="81"/>
    </row>
    <row r="536" ht="12.75" customHeight="1">
      <c r="A536" s="81"/>
      <c r="B536" s="81"/>
      <c r="C536" s="81"/>
      <c r="D536" s="81"/>
      <c r="E536" s="81"/>
      <c r="F536" s="81"/>
      <c r="G536" s="81"/>
    </row>
    <row r="537" ht="12.75" customHeight="1">
      <c r="A537" s="81"/>
      <c r="B537" s="81"/>
      <c r="C537" s="81"/>
      <c r="D537" s="81"/>
      <c r="E537" s="81"/>
      <c r="F537" s="81"/>
      <c r="G537" s="81"/>
    </row>
    <row r="538" ht="12.75" customHeight="1">
      <c r="A538" s="81"/>
      <c r="B538" s="81"/>
      <c r="C538" s="81"/>
      <c r="D538" s="81"/>
      <c r="E538" s="81"/>
      <c r="F538" s="81"/>
      <c r="G538" s="81"/>
    </row>
    <row r="539" ht="12.75" customHeight="1">
      <c r="A539" s="81"/>
      <c r="B539" s="81"/>
      <c r="C539" s="81"/>
      <c r="D539" s="81"/>
      <c r="E539" s="81"/>
      <c r="F539" s="81"/>
      <c r="G539" s="81"/>
    </row>
    <row r="540" ht="12.75" customHeight="1">
      <c r="A540" s="81"/>
      <c r="B540" s="81"/>
      <c r="C540" s="81"/>
      <c r="D540" s="81"/>
      <c r="E540" s="81"/>
      <c r="F540" s="81"/>
      <c r="G540" s="81"/>
    </row>
    <row r="541" ht="12.75" customHeight="1">
      <c r="A541" s="81"/>
      <c r="B541" s="81"/>
      <c r="C541" s="81"/>
      <c r="D541" s="81"/>
      <c r="E541" s="81"/>
      <c r="F541" s="81"/>
      <c r="G541" s="81"/>
    </row>
    <row r="542" ht="12.75" customHeight="1">
      <c r="A542" s="81"/>
      <c r="B542" s="81"/>
      <c r="C542" s="81"/>
      <c r="D542" s="81"/>
      <c r="E542" s="81"/>
      <c r="F542" s="81"/>
      <c r="G542" s="81"/>
    </row>
    <row r="543" ht="12.75" customHeight="1">
      <c r="A543" s="81"/>
      <c r="B543" s="81"/>
      <c r="C543" s="81"/>
      <c r="D543" s="81"/>
      <c r="E543" s="81"/>
      <c r="F543" s="81"/>
      <c r="G543" s="81"/>
    </row>
    <row r="544" ht="12.75" customHeight="1">
      <c r="A544" s="81"/>
      <c r="B544" s="81"/>
      <c r="C544" s="81"/>
      <c r="D544" s="81"/>
      <c r="E544" s="81"/>
      <c r="F544" s="81"/>
      <c r="G544" s="81"/>
    </row>
    <row r="545" ht="12.75" customHeight="1">
      <c r="A545" s="81"/>
      <c r="B545" s="81"/>
      <c r="C545" s="81"/>
      <c r="D545" s="81"/>
      <c r="E545" s="81"/>
      <c r="F545" s="81"/>
      <c r="G545" s="81"/>
    </row>
    <row r="546" ht="12.75" customHeight="1">
      <c r="A546" s="81"/>
      <c r="B546" s="81"/>
      <c r="C546" s="81"/>
      <c r="D546" s="81"/>
      <c r="E546" s="81"/>
      <c r="F546" s="81"/>
      <c r="G546" s="81"/>
    </row>
    <row r="547" ht="12.75" customHeight="1">
      <c r="A547" s="81"/>
      <c r="B547" s="81"/>
      <c r="C547" s="81"/>
      <c r="D547" s="81"/>
      <c r="E547" s="81"/>
      <c r="F547" s="81"/>
      <c r="G547" s="81"/>
    </row>
    <row r="548" ht="12.75" customHeight="1">
      <c r="A548" s="81"/>
      <c r="B548" s="81"/>
      <c r="C548" s="81"/>
      <c r="D548" s="81"/>
      <c r="E548" s="81"/>
      <c r="F548" s="81"/>
      <c r="G548" s="81"/>
    </row>
    <row r="549" ht="12.75" customHeight="1">
      <c r="A549" s="81"/>
      <c r="B549" s="81"/>
      <c r="C549" s="81"/>
      <c r="D549" s="81"/>
      <c r="E549" s="81"/>
      <c r="F549" s="81"/>
      <c r="G549" s="81"/>
    </row>
    <row r="550" ht="12.75" customHeight="1">
      <c r="A550" s="81"/>
      <c r="B550" s="81"/>
      <c r="C550" s="81"/>
      <c r="D550" s="81"/>
      <c r="E550" s="81"/>
      <c r="F550" s="81"/>
      <c r="G550" s="81"/>
    </row>
    <row r="551" ht="12.75" customHeight="1">
      <c r="A551" s="81"/>
      <c r="B551" s="81"/>
      <c r="C551" s="81"/>
      <c r="D551" s="81"/>
      <c r="E551" s="81"/>
      <c r="F551" s="81"/>
      <c r="G551" s="81"/>
    </row>
    <row r="552" ht="12.75" customHeight="1">
      <c r="A552" s="81"/>
      <c r="B552" s="81"/>
      <c r="C552" s="81"/>
      <c r="D552" s="81"/>
      <c r="E552" s="81"/>
      <c r="F552" s="81"/>
      <c r="G552" s="81"/>
    </row>
    <row r="553" ht="12.75" customHeight="1">
      <c r="A553" s="81"/>
      <c r="B553" s="81"/>
      <c r="C553" s="81"/>
      <c r="D553" s="81"/>
      <c r="E553" s="81"/>
      <c r="F553" s="81"/>
      <c r="G553" s="81"/>
    </row>
    <row r="554" ht="12.75" customHeight="1">
      <c r="A554" s="81"/>
      <c r="B554" s="81"/>
      <c r="C554" s="81"/>
      <c r="D554" s="81"/>
      <c r="E554" s="81"/>
      <c r="F554" s="81"/>
      <c r="G554" s="81"/>
    </row>
    <row r="555" ht="12.75" customHeight="1">
      <c r="A555" s="81"/>
      <c r="B555" s="81"/>
      <c r="C555" s="81"/>
      <c r="D555" s="81"/>
      <c r="E555" s="81"/>
      <c r="F555" s="81"/>
      <c r="G555" s="81"/>
    </row>
    <row r="556" ht="12.75" customHeight="1">
      <c r="A556" s="81"/>
      <c r="B556" s="81"/>
      <c r="C556" s="81"/>
      <c r="D556" s="81"/>
      <c r="E556" s="81"/>
      <c r="F556" s="81"/>
      <c r="G556" s="81"/>
    </row>
    <row r="557" ht="12.75" customHeight="1">
      <c r="A557" s="81"/>
      <c r="B557" s="81"/>
      <c r="C557" s="81"/>
      <c r="D557" s="81"/>
      <c r="E557" s="81"/>
      <c r="F557" s="81"/>
      <c r="G557" s="81"/>
    </row>
    <row r="558" ht="12.75" customHeight="1">
      <c r="A558" s="81"/>
      <c r="B558" s="81"/>
      <c r="C558" s="81"/>
      <c r="D558" s="81"/>
      <c r="E558" s="81"/>
      <c r="F558" s="81"/>
      <c r="G558" s="81"/>
    </row>
    <row r="559" ht="12.75" customHeight="1">
      <c r="A559" s="81"/>
      <c r="B559" s="81"/>
      <c r="C559" s="81"/>
      <c r="D559" s="81"/>
      <c r="E559" s="81"/>
      <c r="F559" s="81"/>
      <c r="G559" s="81"/>
    </row>
    <row r="560" ht="12.75" customHeight="1">
      <c r="A560" s="81"/>
      <c r="B560" s="81"/>
      <c r="C560" s="81"/>
      <c r="D560" s="81"/>
      <c r="E560" s="81"/>
      <c r="F560" s="81"/>
      <c r="G560" s="81"/>
    </row>
    <row r="561" ht="12.75" customHeight="1">
      <c r="A561" s="81"/>
      <c r="B561" s="81"/>
      <c r="C561" s="81"/>
      <c r="D561" s="81"/>
      <c r="E561" s="81"/>
      <c r="F561" s="81"/>
      <c r="G561" s="81"/>
    </row>
    <row r="562" ht="12.75" customHeight="1">
      <c r="A562" s="81"/>
      <c r="B562" s="81"/>
      <c r="C562" s="81"/>
      <c r="D562" s="81"/>
      <c r="E562" s="81"/>
      <c r="F562" s="81"/>
      <c r="G562" s="81"/>
    </row>
    <row r="563" ht="12.75" customHeight="1">
      <c r="A563" s="81"/>
      <c r="B563" s="81"/>
      <c r="C563" s="81"/>
      <c r="D563" s="81"/>
      <c r="E563" s="81"/>
      <c r="F563" s="81"/>
      <c r="G563" s="81"/>
    </row>
    <row r="564" ht="12.75" customHeight="1">
      <c r="A564" s="81"/>
      <c r="B564" s="81"/>
      <c r="C564" s="81"/>
      <c r="D564" s="81"/>
      <c r="E564" s="81"/>
      <c r="F564" s="81"/>
      <c r="G564" s="81"/>
    </row>
    <row r="565" ht="12.75" customHeight="1">
      <c r="A565" s="81"/>
      <c r="B565" s="81"/>
      <c r="C565" s="81"/>
      <c r="D565" s="81"/>
      <c r="E565" s="81"/>
      <c r="F565" s="81"/>
      <c r="G565" s="81"/>
    </row>
    <row r="566" ht="12.75" customHeight="1">
      <c r="A566" s="81"/>
      <c r="B566" s="81"/>
      <c r="C566" s="81"/>
      <c r="D566" s="81"/>
      <c r="E566" s="81"/>
      <c r="F566" s="81"/>
      <c r="G566" s="81"/>
    </row>
    <row r="567" ht="12.75" customHeight="1">
      <c r="A567" s="81"/>
      <c r="B567" s="81"/>
      <c r="C567" s="81"/>
      <c r="D567" s="81"/>
      <c r="E567" s="81"/>
      <c r="F567" s="81"/>
      <c r="G567" s="81"/>
    </row>
    <row r="568" ht="12.75" customHeight="1">
      <c r="A568" s="81"/>
      <c r="B568" s="81"/>
      <c r="C568" s="81"/>
      <c r="D568" s="81"/>
      <c r="E568" s="81"/>
      <c r="F568" s="81"/>
      <c r="G568" s="81"/>
    </row>
    <row r="569" ht="12.75" customHeight="1">
      <c r="A569" s="81"/>
      <c r="B569" s="81"/>
      <c r="C569" s="81"/>
      <c r="D569" s="81"/>
      <c r="E569" s="81"/>
      <c r="F569" s="81"/>
      <c r="G569" s="81"/>
    </row>
    <row r="570" ht="12.75" customHeight="1">
      <c r="A570" s="81"/>
      <c r="B570" s="81"/>
      <c r="C570" s="81"/>
      <c r="D570" s="81"/>
      <c r="E570" s="81"/>
      <c r="F570" s="81"/>
      <c r="G570" s="81"/>
    </row>
    <row r="571" ht="12.75" customHeight="1">
      <c r="A571" s="81"/>
      <c r="B571" s="81"/>
      <c r="C571" s="81"/>
      <c r="D571" s="81"/>
      <c r="E571" s="81"/>
      <c r="F571" s="81"/>
      <c r="G571" s="81"/>
    </row>
    <row r="572" ht="12.75" customHeight="1">
      <c r="A572" s="81"/>
      <c r="B572" s="81"/>
      <c r="C572" s="81"/>
      <c r="D572" s="81"/>
      <c r="E572" s="81"/>
      <c r="F572" s="81"/>
      <c r="G572" s="81"/>
    </row>
    <row r="573" ht="12.75" customHeight="1">
      <c r="A573" s="81"/>
      <c r="B573" s="81"/>
      <c r="C573" s="81"/>
      <c r="D573" s="81"/>
      <c r="E573" s="81"/>
      <c r="F573" s="81"/>
      <c r="G573" s="81"/>
    </row>
    <row r="574" ht="12.75" customHeight="1">
      <c r="A574" s="81"/>
      <c r="B574" s="81"/>
      <c r="C574" s="81"/>
      <c r="D574" s="81"/>
      <c r="E574" s="81"/>
      <c r="F574" s="81"/>
      <c r="G574" s="81"/>
    </row>
    <row r="575" ht="12.75" customHeight="1">
      <c r="A575" s="81"/>
      <c r="B575" s="81"/>
      <c r="C575" s="81"/>
      <c r="D575" s="81"/>
      <c r="E575" s="81"/>
      <c r="F575" s="81"/>
      <c r="G575" s="81"/>
    </row>
    <row r="576" ht="12.75" customHeight="1">
      <c r="A576" s="81"/>
      <c r="B576" s="81"/>
      <c r="C576" s="81"/>
      <c r="D576" s="81"/>
      <c r="E576" s="81"/>
      <c r="F576" s="81"/>
      <c r="G576" s="81"/>
    </row>
    <row r="577" ht="12.75" customHeight="1">
      <c r="A577" s="81"/>
      <c r="B577" s="81"/>
      <c r="C577" s="81"/>
      <c r="D577" s="81"/>
      <c r="E577" s="81"/>
      <c r="F577" s="81"/>
      <c r="G577" s="81"/>
    </row>
    <row r="578" ht="12.75" customHeight="1">
      <c r="A578" s="81"/>
      <c r="B578" s="81"/>
      <c r="C578" s="81"/>
      <c r="D578" s="81"/>
      <c r="E578" s="81"/>
      <c r="F578" s="81"/>
      <c r="G578" s="81"/>
    </row>
    <row r="579" ht="12.75" customHeight="1">
      <c r="A579" s="81"/>
      <c r="B579" s="81"/>
      <c r="C579" s="81"/>
      <c r="D579" s="81"/>
      <c r="E579" s="81"/>
      <c r="F579" s="81"/>
      <c r="G579" s="81"/>
    </row>
    <row r="580" ht="12.75" customHeight="1">
      <c r="A580" s="81"/>
      <c r="B580" s="81"/>
      <c r="C580" s="81"/>
      <c r="D580" s="81"/>
      <c r="E580" s="81"/>
      <c r="F580" s="81"/>
      <c r="G580" s="81"/>
    </row>
    <row r="581" ht="12.75" customHeight="1">
      <c r="A581" s="81"/>
      <c r="B581" s="81"/>
      <c r="C581" s="81"/>
      <c r="D581" s="81"/>
      <c r="E581" s="81"/>
      <c r="F581" s="81"/>
      <c r="G581" s="81"/>
    </row>
    <row r="582" ht="12.75" customHeight="1">
      <c r="A582" s="81"/>
      <c r="B582" s="81"/>
      <c r="C582" s="81"/>
      <c r="D582" s="81"/>
      <c r="E582" s="81"/>
      <c r="F582" s="81"/>
      <c r="G582" s="81"/>
    </row>
    <row r="583" ht="12.75" customHeight="1">
      <c r="A583" s="81"/>
      <c r="B583" s="81"/>
      <c r="C583" s="81"/>
      <c r="D583" s="81"/>
      <c r="E583" s="81"/>
      <c r="F583" s="81"/>
      <c r="G583" s="81"/>
    </row>
    <row r="584" ht="12.75" customHeight="1">
      <c r="A584" s="81"/>
      <c r="B584" s="81"/>
      <c r="C584" s="81"/>
      <c r="D584" s="81"/>
      <c r="E584" s="81"/>
      <c r="F584" s="81"/>
      <c r="G584" s="81"/>
    </row>
    <row r="585" ht="12.75" customHeight="1">
      <c r="A585" s="81"/>
      <c r="B585" s="81"/>
      <c r="C585" s="81"/>
      <c r="D585" s="81"/>
      <c r="E585" s="81"/>
      <c r="F585" s="81"/>
      <c r="G585" s="81"/>
    </row>
    <row r="586" ht="12.75" customHeight="1">
      <c r="A586" s="81"/>
      <c r="B586" s="81"/>
      <c r="C586" s="81"/>
      <c r="D586" s="81"/>
      <c r="E586" s="81"/>
      <c r="F586" s="81"/>
      <c r="G586" s="81"/>
    </row>
    <row r="587" ht="12.75" customHeight="1">
      <c r="A587" s="81"/>
      <c r="B587" s="81"/>
      <c r="C587" s="81"/>
      <c r="D587" s="81"/>
      <c r="E587" s="81"/>
      <c r="F587" s="81"/>
      <c r="G587" s="81"/>
    </row>
    <row r="588" ht="12.75" customHeight="1">
      <c r="A588" s="81"/>
      <c r="B588" s="81"/>
      <c r="C588" s="81"/>
      <c r="D588" s="81"/>
      <c r="E588" s="81"/>
      <c r="F588" s="81"/>
      <c r="G588" s="81"/>
    </row>
    <row r="589" ht="12.75" customHeight="1">
      <c r="A589" s="81"/>
      <c r="B589" s="81"/>
      <c r="C589" s="81"/>
      <c r="D589" s="81"/>
      <c r="E589" s="81"/>
      <c r="F589" s="81"/>
      <c r="G589" s="81"/>
    </row>
    <row r="590" ht="12.75" customHeight="1">
      <c r="A590" s="81"/>
      <c r="B590" s="81"/>
      <c r="C590" s="81"/>
      <c r="D590" s="81"/>
      <c r="E590" s="81"/>
      <c r="F590" s="81"/>
      <c r="G590" s="81"/>
    </row>
    <row r="591" ht="12.75" customHeight="1">
      <c r="A591" s="81"/>
      <c r="B591" s="81"/>
      <c r="C591" s="81"/>
      <c r="D591" s="81"/>
      <c r="E591" s="81"/>
      <c r="F591" s="81"/>
      <c r="G591" s="81"/>
    </row>
    <row r="592" ht="12.75" customHeight="1">
      <c r="A592" s="81"/>
      <c r="B592" s="81"/>
      <c r="C592" s="81"/>
      <c r="D592" s="81"/>
      <c r="E592" s="81"/>
      <c r="F592" s="81"/>
      <c r="G592" s="81"/>
    </row>
    <row r="593" ht="12.75" customHeight="1">
      <c r="A593" s="81"/>
      <c r="B593" s="81"/>
      <c r="C593" s="81"/>
      <c r="D593" s="81"/>
      <c r="E593" s="81"/>
      <c r="F593" s="81"/>
      <c r="G593" s="81"/>
    </row>
    <row r="594" ht="12.75" customHeight="1">
      <c r="A594" s="81"/>
      <c r="B594" s="81"/>
      <c r="C594" s="81"/>
      <c r="D594" s="81"/>
      <c r="E594" s="81"/>
      <c r="F594" s="81"/>
      <c r="G594" s="81"/>
    </row>
    <row r="595" ht="12.75" customHeight="1">
      <c r="A595" s="81"/>
      <c r="B595" s="81"/>
      <c r="C595" s="81"/>
      <c r="D595" s="81"/>
      <c r="E595" s="81"/>
      <c r="F595" s="81"/>
      <c r="G595" s="81"/>
    </row>
    <row r="596" ht="12.75" customHeight="1">
      <c r="A596" s="81"/>
      <c r="B596" s="81"/>
      <c r="C596" s="81"/>
      <c r="D596" s="81"/>
      <c r="E596" s="81"/>
      <c r="F596" s="81"/>
      <c r="G596" s="81"/>
    </row>
    <row r="597" ht="12.75" customHeight="1">
      <c r="A597" s="81"/>
      <c r="B597" s="81"/>
      <c r="C597" s="81"/>
      <c r="D597" s="81"/>
      <c r="E597" s="81"/>
      <c r="F597" s="81"/>
      <c r="G597" s="81"/>
    </row>
    <row r="598" ht="12.75" customHeight="1">
      <c r="A598" s="81"/>
      <c r="B598" s="81"/>
      <c r="C598" s="81"/>
      <c r="D598" s="81"/>
      <c r="E598" s="81"/>
      <c r="F598" s="81"/>
      <c r="G598" s="81"/>
    </row>
    <row r="599" ht="12.75" customHeight="1">
      <c r="A599" s="81"/>
      <c r="B599" s="81"/>
      <c r="C599" s="81"/>
      <c r="D599" s="81"/>
      <c r="E599" s="81"/>
      <c r="F599" s="81"/>
      <c r="G599" s="81"/>
    </row>
    <row r="600" ht="12.75" customHeight="1">
      <c r="A600" s="81"/>
      <c r="B600" s="81"/>
      <c r="C600" s="81"/>
      <c r="D600" s="81"/>
      <c r="E600" s="81"/>
      <c r="F600" s="81"/>
      <c r="G600" s="81"/>
    </row>
    <row r="601" ht="12.75" customHeight="1">
      <c r="A601" s="81"/>
      <c r="B601" s="81"/>
      <c r="C601" s="81"/>
      <c r="D601" s="81"/>
      <c r="E601" s="81"/>
      <c r="F601" s="81"/>
      <c r="G601" s="81"/>
    </row>
    <row r="602" ht="12.75" customHeight="1">
      <c r="A602" s="81"/>
      <c r="B602" s="81"/>
      <c r="C602" s="81"/>
      <c r="D602" s="81"/>
      <c r="E602" s="81"/>
      <c r="F602" s="81"/>
      <c r="G602" s="81"/>
    </row>
    <row r="603" ht="12.75" customHeight="1">
      <c r="A603" s="81"/>
      <c r="B603" s="81"/>
      <c r="C603" s="81"/>
      <c r="D603" s="81"/>
      <c r="E603" s="81"/>
      <c r="F603" s="81"/>
      <c r="G603" s="81"/>
    </row>
    <row r="604" ht="12.75" customHeight="1">
      <c r="A604" s="81"/>
      <c r="B604" s="81"/>
      <c r="C604" s="81"/>
      <c r="D604" s="81"/>
      <c r="E604" s="81"/>
      <c r="F604" s="81"/>
      <c r="G604" s="81"/>
    </row>
    <row r="605" ht="12.75" customHeight="1">
      <c r="A605" s="81"/>
      <c r="B605" s="81"/>
      <c r="C605" s="81"/>
      <c r="D605" s="81"/>
      <c r="E605" s="81"/>
      <c r="F605" s="81"/>
      <c r="G605" s="81"/>
    </row>
    <row r="606" ht="12.75" customHeight="1">
      <c r="A606" s="81"/>
      <c r="B606" s="81"/>
      <c r="C606" s="81"/>
      <c r="D606" s="81"/>
      <c r="E606" s="81"/>
      <c r="F606" s="81"/>
      <c r="G606" s="81"/>
    </row>
    <row r="607" ht="12.75" customHeight="1">
      <c r="A607" s="81"/>
      <c r="B607" s="81"/>
      <c r="C607" s="81"/>
      <c r="D607" s="81"/>
      <c r="E607" s="81"/>
      <c r="F607" s="81"/>
      <c r="G607" s="81"/>
    </row>
    <row r="608" ht="12.75" customHeight="1">
      <c r="A608" s="81"/>
      <c r="B608" s="81"/>
      <c r="C608" s="81"/>
      <c r="D608" s="81"/>
      <c r="E608" s="81"/>
      <c r="F608" s="81"/>
      <c r="G608" s="81"/>
    </row>
    <row r="609" ht="12.75" customHeight="1">
      <c r="A609" s="81"/>
      <c r="B609" s="81"/>
      <c r="C609" s="81"/>
      <c r="D609" s="81"/>
      <c r="E609" s="81"/>
      <c r="F609" s="81"/>
      <c r="G609" s="81"/>
    </row>
    <row r="610" ht="12.75" customHeight="1">
      <c r="A610" s="81"/>
      <c r="B610" s="81"/>
      <c r="C610" s="81"/>
      <c r="D610" s="81"/>
      <c r="E610" s="81"/>
      <c r="F610" s="81"/>
      <c r="G610" s="81"/>
    </row>
    <row r="611" ht="12.75" customHeight="1">
      <c r="A611" s="81"/>
      <c r="B611" s="81"/>
      <c r="C611" s="81"/>
      <c r="D611" s="81"/>
      <c r="E611" s="81"/>
      <c r="F611" s="81"/>
      <c r="G611" s="81"/>
    </row>
    <row r="612" ht="12.75" customHeight="1">
      <c r="A612" s="81"/>
      <c r="B612" s="81"/>
      <c r="C612" s="81"/>
      <c r="D612" s="81"/>
      <c r="E612" s="81"/>
      <c r="F612" s="81"/>
      <c r="G612" s="81"/>
    </row>
    <row r="613" ht="12.75" customHeight="1">
      <c r="A613" s="81"/>
      <c r="B613" s="81"/>
      <c r="C613" s="81"/>
      <c r="D613" s="81"/>
      <c r="E613" s="81"/>
      <c r="F613" s="81"/>
      <c r="G613" s="81"/>
    </row>
    <row r="614" ht="12.75" customHeight="1">
      <c r="A614" s="81"/>
      <c r="B614" s="81"/>
      <c r="C614" s="81"/>
      <c r="D614" s="81"/>
      <c r="E614" s="81"/>
      <c r="F614" s="81"/>
      <c r="G614" s="81"/>
    </row>
    <row r="615" ht="12.75" customHeight="1">
      <c r="A615" s="81"/>
      <c r="B615" s="81"/>
      <c r="C615" s="81"/>
      <c r="D615" s="81"/>
      <c r="E615" s="81"/>
      <c r="F615" s="81"/>
      <c r="G615" s="81"/>
    </row>
    <row r="616" ht="12.75" customHeight="1">
      <c r="A616" s="81"/>
      <c r="B616" s="81"/>
      <c r="C616" s="81"/>
      <c r="D616" s="81"/>
      <c r="E616" s="81"/>
      <c r="F616" s="81"/>
      <c r="G616" s="81"/>
    </row>
    <row r="617" ht="12.75" customHeight="1">
      <c r="A617" s="81"/>
      <c r="B617" s="81"/>
      <c r="C617" s="81"/>
      <c r="D617" s="81"/>
      <c r="E617" s="81"/>
      <c r="F617" s="81"/>
      <c r="G617" s="81"/>
    </row>
    <row r="618" ht="12.75" customHeight="1">
      <c r="A618" s="81"/>
      <c r="B618" s="81"/>
      <c r="C618" s="81"/>
      <c r="D618" s="81"/>
      <c r="E618" s="81"/>
      <c r="F618" s="81"/>
      <c r="G618" s="81"/>
    </row>
    <row r="619" ht="12.75" customHeight="1">
      <c r="A619" s="81"/>
      <c r="B619" s="81"/>
      <c r="C619" s="81"/>
      <c r="D619" s="81"/>
      <c r="E619" s="81"/>
      <c r="F619" s="81"/>
      <c r="G619" s="81"/>
    </row>
    <row r="620" ht="12.75" customHeight="1">
      <c r="A620" s="81"/>
      <c r="B620" s="81"/>
      <c r="C620" s="81"/>
      <c r="D620" s="81"/>
      <c r="E620" s="81"/>
      <c r="F620" s="81"/>
      <c r="G620" s="81"/>
    </row>
    <row r="621" ht="12.75" customHeight="1">
      <c r="A621" s="81"/>
      <c r="B621" s="81"/>
      <c r="C621" s="81"/>
      <c r="D621" s="81"/>
      <c r="E621" s="81"/>
      <c r="F621" s="81"/>
      <c r="G621" s="81"/>
    </row>
    <row r="622" ht="12.75" customHeight="1">
      <c r="A622" s="81"/>
      <c r="B622" s="81"/>
      <c r="C622" s="81"/>
      <c r="D622" s="81"/>
      <c r="E622" s="81"/>
      <c r="F622" s="81"/>
      <c r="G622" s="81"/>
    </row>
    <row r="623" ht="12.75" customHeight="1">
      <c r="A623" s="81"/>
      <c r="B623" s="81"/>
      <c r="C623" s="81"/>
      <c r="D623" s="81"/>
      <c r="E623" s="81"/>
      <c r="F623" s="81"/>
      <c r="G623" s="81"/>
    </row>
    <row r="624" ht="12.75" customHeight="1">
      <c r="A624" s="81"/>
      <c r="B624" s="81"/>
      <c r="C624" s="81"/>
      <c r="D624" s="81"/>
      <c r="E624" s="81"/>
      <c r="F624" s="81"/>
      <c r="G624" s="81"/>
    </row>
    <row r="625" ht="12.75" customHeight="1">
      <c r="A625" s="81"/>
      <c r="B625" s="81"/>
      <c r="C625" s="81"/>
      <c r="D625" s="81"/>
      <c r="E625" s="81"/>
      <c r="F625" s="81"/>
      <c r="G625" s="81"/>
    </row>
    <row r="626" ht="12.75" customHeight="1">
      <c r="A626" s="81"/>
      <c r="B626" s="81"/>
      <c r="C626" s="81"/>
      <c r="D626" s="81"/>
      <c r="E626" s="81"/>
      <c r="F626" s="81"/>
      <c r="G626" s="81"/>
    </row>
    <row r="627" ht="12.75" customHeight="1">
      <c r="A627" s="81"/>
      <c r="B627" s="81"/>
      <c r="C627" s="81"/>
      <c r="D627" s="81"/>
      <c r="E627" s="81"/>
      <c r="F627" s="81"/>
      <c r="G627" s="81"/>
    </row>
    <row r="628" ht="12.75" customHeight="1">
      <c r="A628" s="81"/>
      <c r="B628" s="81"/>
      <c r="C628" s="81"/>
      <c r="D628" s="81"/>
      <c r="E628" s="81"/>
      <c r="F628" s="81"/>
      <c r="G628" s="81"/>
    </row>
    <row r="629" ht="12.75" customHeight="1">
      <c r="A629" s="81"/>
      <c r="B629" s="81"/>
      <c r="C629" s="81"/>
      <c r="D629" s="81"/>
      <c r="E629" s="81"/>
      <c r="F629" s="81"/>
      <c r="G629" s="81"/>
    </row>
    <row r="630" ht="12.75" customHeight="1">
      <c r="A630" s="81"/>
      <c r="B630" s="81"/>
      <c r="C630" s="81"/>
      <c r="D630" s="81"/>
      <c r="E630" s="81"/>
      <c r="F630" s="81"/>
      <c r="G630" s="81"/>
    </row>
    <row r="631" ht="12.75" customHeight="1">
      <c r="A631" s="81"/>
      <c r="B631" s="81"/>
      <c r="C631" s="81"/>
      <c r="D631" s="81"/>
      <c r="E631" s="81"/>
      <c r="F631" s="81"/>
      <c r="G631" s="81"/>
    </row>
    <row r="632" ht="12.75" customHeight="1">
      <c r="A632" s="81"/>
      <c r="B632" s="81"/>
      <c r="C632" s="81"/>
      <c r="D632" s="81"/>
      <c r="E632" s="81"/>
      <c r="F632" s="81"/>
      <c r="G632" s="81"/>
    </row>
    <row r="633" ht="12.75" customHeight="1">
      <c r="A633" s="81"/>
      <c r="B633" s="81"/>
      <c r="C633" s="81"/>
      <c r="D633" s="81"/>
      <c r="E633" s="81"/>
      <c r="F633" s="81"/>
      <c r="G633" s="81"/>
    </row>
    <row r="634" ht="12.75" customHeight="1">
      <c r="A634" s="81"/>
      <c r="B634" s="81"/>
      <c r="C634" s="81"/>
      <c r="D634" s="81"/>
      <c r="E634" s="81"/>
      <c r="F634" s="81"/>
      <c r="G634" s="81"/>
    </row>
    <row r="635" ht="12.75" customHeight="1">
      <c r="A635" s="81"/>
      <c r="B635" s="81"/>
      <c r="C635" s="81"/>
      <c r="D635" s="81"/>
      <c r="E635" s="81"/>
      <c r="F635" s="81"/>
      <c r="G635" s="81"/>
    </row>
    <row r="636" ht="12.75" customHeight="1">
      <c r="A636" s="81"/>
      <c r="B636" s="81"/>
      <c r="C636" s="81"/>
      <c r="D636" s="81"/>
      <c r="E636" s="81"/>
      <c r="F636" s="81"/>
      <c r="G636" s="81"/>
    </row>
    <row r="637" ht="12.75" customHeight="1">
      <c r="A637" s="81"/>
      <c r="B637" s="81"/>
      <c r="C637" s="81"/>
      <c r="D637" s="81"/>
      <c r="E637" s="81"/>
      <c r="F637" s="81"/>
      <c r="G637" s="81"/>
    </row>
    <row r="638" ht="12.75" customHeight="1">
      <c r="A638" s="81"/>
      <c r="B638" s="81"/>
      <c r="C638" s="81"/>
      <c r="D638" s="81"/>
      <c r="E638" s="81"/>
      <c r="F638" s="81"/>
      <c r="G638" s="81"/>
    </row>
    <row r="639" ht="12.75" customHeight="1">
      <c r="A639" s="81"/>
      <c r="B639" s="81"/>
      <c r="C639" s="81"/>
      <c r="D639" s="81"/>
      <c r="E639" s="81"/>
      <c r="F639" s="81"/>
      <c r="G639" s="81"/>
    </row>
    <row r="640" ht="12.75" customHeight="1">
      <c r="A640" s="81"/>
      <c r="B640" s="81"/>
      <c r="C640" s="81"/>
      <c r="D640" s="81"/>
      <c r="E640" s="81"/>
      <c r="F640" s="81"/>
      <c r="G640" s="81"/>
    </row>
    <row r="641" ht="12.75" customHeight="1">
      <c r="A641" s="81"/>
      <c r="B641" s="81"/>
      <c r="C641" s="81"/>
      <c r="D641" s="81"/>
      <c r="E641" s="81"/>
      <c r="F641" s="81"/>
      <c r="G641" s="81"/>
    </row>
    <row r="642" ht="12.75" customHeight="1">
      <c r="A642" s="81"/>
      <c r="B642" s="81"/>
      <c r="C642" s="81"/>
      <c r="D642" s="81"/>
      <c r="E642" s="81"/>
      <c r="F642" s="81"/>
      <c r="G642" s="81"/>
    </row>
    <row r="643" ht="12.75" customHeight="1">
      <c r="A643" s="81"/>
      <c r="B643" s="81"/>
      <c r="C643" s="81"/>
      <c r="D643" s="81"/>
      <c r="E643" s="81"/>
      <c r="F643" s="81"/>
      <c r="G643" s="81"/>
    </row>
    <row r="644" ht="12.75" customHeight="1">
      <c r="A644" s="81"/>
      <c r="B644" s="81"/>
      <c r="C644" s="81"/>
      <c r="D644" s="81"/>
      <c r="E644" s="81"/>
      <c r="F644" s="81"/>
      <c r="G644" s="81"/>
    </row>
    <row r="645" ht="12.75" customHeight="1">
      <c r="A645" s="81"/>
      <c r="B645" s="81"/>
      <c r="C645" s="81"/>
      <c r="D645" s="81"/>
      <c r="E645" s="81"/>
      <c r="F645" s="81"/>
      <c r="G645" s="81"/>
    </row>
    <row r="646" ht="12.75" customHeight="1">
      <c r="A646" s="81"/>
      <c r="B646" s="81"/>
      <c r="C646" s="81"/>
      <c r="D646" s="81"/>
      <c r="E646" s="81"/>
      <c r="F646" s="81"/>
      <c r="G646" s="81"/>
    </row>
    <row r="647" ht="12.75" customHeight="1">
      <c r="A647" s="81"/>
      <c r="B647" s="81"/>
      <c r="C647" s="81"/>
      <c r="D647" s="81"/>
      <c r="E647" s="81"/>
      <c r="F647" s="81"/>
      <c r="G647" s="81"/>
    </row>
    <row r="648" ht="12.75" customHeight="1">
      <c r="A648" s="81"/>
      <c r="B648" s="81"/>
      <c r="C648" s="81"/>
      <c r="D648" s="81"/>
      <c r="E648" s="81"/>
      <c r="F648" s="81"/>
      <c r="G648" s="81"/>
    </row>
    <row r="649" ht="12.75" customHeight="1">
      <c r="A649" s="81"/>
      <c r="B649" s="81"/>
      <c r="C649" s="81"/>
      <c r="D649" s="81"/>
      <c r="E649" s="81"/>
      <c r="F649" s="81"/>
      <c r="G649" s="81"/>
    </row>
    <row r="650" ht="12.75" customHeight="1">
      <c r="A650" s="81"/>
      <c r="B650" s="81"/>
      <c r="C650" s="81"/>
      <c r="D650" s="81"/>
      <c r="E650" s="81"/>
      <c r="F650" s="81"/>
      <c r="G650" s="81"/>
    </row>
    <row r="651" ht="12.75" customHeight="1">
      <c r="A651" s="81"/>
      <c r="B651" s="81"/>
      <c r="C651" s="81"/>
      <c r="D651" s="81"/>
      <c r="E651" s="81"/>
      <c r="F651" s="81"/>
      <c r="G651" s="81"/>
    </row>
    <row r="652" ht="12.75" customHeight="1">
      <c r="A652" s="81"/>
      <c r="B652" s="81"/>
      <c r="C652" s="81"/>
      <c r="D652" s="81"/>
      <c r="E652" s="81"/>
      <c r="F652" s="81"/>
      <c r="G652" s="81"/>
    </row>
    <row r="653" ht="12.75" customHeight="1">
      <c r="A653" s="81"/>
      <c r="B653" s="81"/>
      <c r="C653" s="81"/>
      <c r="D653" s="81"/>
      <c r="E653" s="81"/>
      <c r="F653" s="81"/>
      <c r="G653" s="81"/>
    </row>
    <row r="654" ht="12.75" customHeight="1">
      <c r="A654" s="81"/>
      <c r="B654" s="81"/>
      <c r="C654" s="81"/>
      <c r="D654" s="81"/>
      <c r="E654" s="81"/>
      <c r="F654" s="81"/>
      <c r="G654" s="81"/>
    </row>
    <row r="655" ht="12.75" customHeight="1">
      <c r="A655" s="81"/>
      <c r="B655" s="81"/>
      <c r="C655" s="81"/>
      <c r="D655" s="81"/>
      <c r="E655" s="81"/>
      <c r="F655" s="81"/>
      <c r="G655" s="81"/>
    </row>
    <row r="656" ht="12.75" customHeight="1">
      <c r="A656" s="81"/>
      <c r="B656" s="81"/>
      <c r="C656" s="81"/>
      <c r="D656" s="81"/>
      <c r="E656" s="81"/>
      <c r="F656" s="81"/>
      <c r="G656" s="81"/>
    </row>
    <row r="657" ht="12.75" customHeight="1">
      <c r="A657" s="81"/>
      <c r="B657" s="81"/>
      <c r="C657" s="81"/>
      <c r="D657" s="81"/>
      <c r="E657" s="81"/>
      <c r="F657" s="81"/>
      <c r="G657" s="81"/>
    </row>
    <row r="658" ht="12.75" customHeight="1">
      <c r="A658" s="81"/>
      <c r="B658" s="81"/>
      <c r="C658" s="81"/>
      <c r="D658" s="81"/>
      <c r="E658" s="81"/>
      <c r="F658" s="81"/>
      <c r="G658" s="81"/>
    </row>
    <row r="659" ht="12.75" customHeight="1">
      <c r="A659" s="81"/>
      <c r="B659" s="81"/>
      <c r="C659" s="81"/>
      <c r="D659" s="81"/>
      <c r="E659" s="81"/>
      <c r="F659" s="81"/>
      <c r="G659" s="81"/>
    </row>
    <row r="660" ht="12.75" customHeight="1">
      <c r="A660" s="81"/>
      <c r="B660" s="81"/>
      <c r="C660" s="81"/>
      <c r="D660" s="81"/>
      <c r="E660" s="81"/>
      <c r="F660" s="81"/>
      <c r="G660" s="81"/>
    </row>
    <row r="661" ht="12.75" customHeight="1">
      <c r="A661" s="81"/>
      <c r="B661" s="81"/>
      <c r="C661" s="81"/>
      <c r="D661" s="81"/>
      <c r="E661" s="81"/>
      <c r="F661" s="81"/>
      <c r="G661" s="81"/>
    </row>
    <row r="662" ht="12.75" customHeight="1">
      <c r="A662" s="81"/>
      <c r="B662" s="81"/>
      <c r="C662" s="81"/>
      <c r="D662" s="81"/>
      <c r="E662" s="81"/>
      <c r="F662" s="81"/>
      <c r="G662" s="81"/>
    </row>
    <row r="663" ht="12.75" customHeight="1">
      <c r="A663" s="81"/>
      <c r="B663" s="81"/>
      <c r="C663" s="81"/>
      <c r="D663" s="81"/>
      <c r="E663" s="81"/>
      <c r="F663" s="81"/>
      <c r="G663" s="81"/>
    </row>
    <row r="664" ht="12.75" customHeight="1">
      <c r="A664" s="81"/>
      <c r="B664" s="81"/>
      <c r="C664" s="81"/>
      <c r="D664" s="81"/>
      <c r="E664" s="81"/>
      <c r="F664" s="81"/>
      <c r="G664" s="81"/>
    </row>
    <row r="665" ht="12.75" customHeight="1">
      <c r="A665" s="81"/>
      <c r="B665" s="81"/>
      <c r="C665" s="81"/>
      <c r="D665" s="81"/>
      <c r="E665" s="81"/>
      <c r="F665" s="81"/>
      <c r="G665" s="81"/>
    </row>
    <row r="666" ht="12.75" customHeight="1">
      <c r="A666" s="81"/>
      <c r="B666" s="81"/>
      <c r="C666" s="81"/>
      <c r="D666" s="81"/>
      <c r="E666" s="81"/>
      <c r="F666" s="81"/>
      <c r="G666" s="81"/>
    </row>
    <row r="667" ht="12.75" customHeight="1">
      <c r="A667" s="81"/>
      <c r="B667" s="81"/>
      <c r="C667" s="81"/>
      <c r="D667" s="81"/>
      <c r="E667" s="81"/>
      <c r="F667" s="81"/>
      <c r="G667" s="81"/>
    </row>
    <row r="668" ht="12.75" customHeight="1">
      <c r="A668" s="81"/>
      <c r="B668" s="81"/>
      <c r="C668" s="81"/>
      <c r="D668" s="81"/>
      <c r="E668" s="81"/>
      <c r="F668" s="81"/>
      <c r="G668" s="81"/>
    </row>
    <row r="669" ht="12.75" customHeight="1">
      <c r="A669" s="81"/>
      <c r="B669" s="81"/>
      <c r="C669" s="81"/>
      <c r="D669" s="81"/>
      <c r="E669" s="81"/>
      <c r="F669" s="81"/>
      <c r="G669" s="81"/>
    </row>
    <row r="670" ht="12.75" customHeight="1">
      <c r="A670" s="81"/>
      <c r="B670" s="81"/>
      <c r="C670" s="81"/>
      <c r="D670" s="81"/>
      <c r="E670" s="81"/>
      <c r="F670" s="81"/>
      <c r="G670" s="81"/>
    </row>
    <row r="671" ht="12.75" customHeight="1">
      <c r="A671" s="81"/>
      <c r="B671" s="81"/>
      <c r="C671" s="81"/>
      <c r="D671" s="81"/>
      <c r="E671" s="81"/>
      <c r="F671" s="81"/>
      <c r="G671" s="81"/>
    </row>
    <row r="672" ht="12.75" customHeight="1">
      <c r="A672" s="81"/>
      <c r="B672" s="81"/>
      <c r="C672" s="81"/>
      <c r="D672" s="81"/>
      <c r="E672" s="81"/>
      <c r="F672" s="81"/>
      <c r="G672" s="81"/>
    </row>
    <row r="673" ht="12.75" customHeight="1">
      <c r="A673" s="81"/>
      <c r="B673" s="81"/>
      <c r="C673" s="81"/>
      <c r="D673" s="81"/>
      <c r="E673" s="81"/>
      <c r="F673" s="81"/>
      <c r="G673" s="81"/>
    </row>
    <row r="674" ht="12.75" customHeight="1">
      <c r="A674" s="81"/>
      <c r="B674" s="81"/>
      <c r="C674" s="81"/>
      <c r="D674" s="81"/>
      <c r="E674" s="81"/>
      <c r="F674" s="81"/>
      <c r="G674" s="81"/>
    </row>
    <row r="675" ht="12.75" customHeight="1">
      <c r="A675" s="81"/>
      <c r="B675" s="81"/>
      <c r="C675" s="81"/>
      <c r="D675" s="81"/>
      <c r="E675" s="81"/>
      <c r="F675" s="81"/>
      <c r="G675" s="81"/>
    </row>
    <row r="676" ht="12.75" customHeight="1">
      <c r="A676" s="81"/>
      <c r="B676" s="81"/>
      <c r="C676" s="81"/>
      <c r="D676" s="81"/>
      <c r="E676" s="81"/>
      <c r="F676" s="81"/>
      <c r="G676" s="81"/>
    </row>
    <row r="677" ht="12.75" customHeight="1">
      <c r="A677" s="81"/>
      <c r="B677" s="81"/>
      <c r="C677" s="81"/>
      <c r="D677" s="81"/>
      <c r="E677" s="81"/>
      <c r="F677" s="81"/>
      <c r="G677" s="81"/>
    </row>
    <row r="678" ht="12.75" customHeight="1">
      <c r="A678" s="81"/>
      <c r="B678" s="81"/>
      <c r="C678" s="81"/>
      <c r="D678" s="81"/>
      <c r="E678" s="81"/>
      <c r="F678" s="81"/>
      <c r="G678" s="81"/>
    </row>
    <row r="679" ht="12.75" customHeight="1">
      <c r="A679" s="81"/>
      <c r="B679" s="81"/>
      <c r="C679" s="81"/>
      <c r="D679" s="81"/>
      <c r="E679" s="81"/>
      <c r="F679" s="81"/>
      <c r="G679" s="81"/>
    </row>
    <row r="680" ht="12.75" customHeight="1">
      <c r="A680" s="81"/>
      <c r="B680" s="81"/>
      <c r="C680" s="81"/>
      <c r="D680" s="81"/>
      <c r="E680" s="81"/>
      <c r="F680" s="81"/>
      <c r="G680" s="81"/>
    </row>
    <row r="681" ht="12.75" customHeight="1">
      <c r="A681" s="81"/>
      <c r="B681" s="81"/>
      <c r="C681" s="81"/>
      <c r="D681" s="81"/>
      <c r="E681" s="81"/>
      <c r="F681" s="81"/>
      <c r="G681" s="81"/>
    </row>
    <row r="682" ht="12.75" customHeight="1">
      <c r="A682" s="81"/>
      <c r="B682" s="81"/>
      <c r="C682" s="81"/>
      <c r="D682" s="81"/>
      <c r="E682" s="81"/>
      <c r="F682" s="81"/>
      <c r="G682" s="81"/>
    </row>
    <row r="683" ht="12.75" customHeight="1">
      <c r="A683" s="81"/>
      <c r="B683" s="81"/>
      <c r="C683" s="81"/>
      <c r="D683" s="81"/>
      <c r="E683" s="81"/>
      <c r="F683" s="81"/>
      <c r="G683" s="81"/>
    </row>
    <row r="684" ht="12.75" customHeight="1">
      <c r="A684" s="81"/>
      <c r="B684" s="81"/>
      <c r="C684" s="81"/>
      <c r="D684" s="81"/>
      <c r="E684" s="81"/>
      <c r="F684" s="81"/>
      <c r="G684" s="81"/>
    </row>
    <row r="685" ht="12.75" customHeight="1">
      <c r="A685" s="81"/>
      <c r="B685" s="81"/>
      <c r="C685" s="81"/>
      <c r="D685" s="81"/>
      <c r="E685" s="81"/>
      <c r="F685" s="81"/>
      <c r="G685" s="81"/>
    </row>
    <row r="686" ht="12.75" customHeight="1">
      <c r="A686" s="81"/>
      <c r="B686" s="81"/>
      <c r="C686" s="81"/>
      <c r="D686" s="81"/>
      <c r="E686" s="81"/>
      <c r="F686" s="81"/>
      <c r="G686" s="81"/>
    </row>
    <row r="687" ht="12.75" customHeight="1">
      <c r="A687" s="81"/>
      <c r="B687" s="81"/>
      <c r="C687" s="81"/>
      <c r="D687" s="81"/>
      <c r="E687" s="81"/>
      <c r="F687" s="81"/>
      <c r="G687" s="81"/>
    </row>
    <row r="688" ht="12.75" customHeight="1">
      <c r="A688" s="81"/>
      <c r="B688" s="81"/>
      <c r="C688" s="81"/>
      <c r="D688" s="81"/>
      <c r="E688" s="81"/>
      <c r="F688" s="81"/>
      <c r="G688" s="81"/>
    </row>
    <row r="689" ht="12.75" customHeight="1">
      <c r="A689" s="81"/>
      <c r="B689" s="81"/>
      <c r="C689" s="81"/>
      <c r="D689" s="81"/>
      <c r="E689" s="81"/>
      <c r="F689" s="81"/>
      <c r="G689" s="81"/>
    </row>
    <row r="690" ht="12.75" customHeight="1">
      <c r="A690" s="81"/>
      <c r="B690" s="81"/>
      <c r="C690" s="81"/>
      <c r="D690" s="81"/>
      <c r="E690" s="81"/>
      <c r="F690" s="81"/>
      <c r="G690" s="81"/>
    </row>
    <row r="691" ht="12.75" customHeight="1">
      <c r="A691" s="81"/>
      <c r="B691" s="81"/>
      <c r="C691" s="81"/>
      <c r="D691" s="81"/>
      <c r="E691" s="81"/>
      <c r="F691" s="81"/>
      <c r="G691" s="81"/>
    </row>
    <row r="692" ht="12.75" customHeight="1">
      <c r="A692" s="81"/>
      <c r="B692" s="81"/>
      <c r="C692" s="81"/>
      <c r="D692" s="81"/>
      <c r="E692" s="81"/>
      <c r="F692" s="81"/>
      <c r="G692" s="81"/>
    </row>
    <row r="693" ht="12.75" customHeight="1">
      <c r="A693" s="81"/>
      <c r="B693" s="81"/>
      <c r="C693" s="81"/>
      <c r="D693" s="81"/>
      <c r="E693" s="81"/>
      <c r="F693" s="81"/>
      <c r="G693" s="81"/>
    </row>
    <row r="694" ht="12.75" customHeight="1">
      <c r="A694" s="81"/>
      <c r="B694" s="81"/>
      <c r="C694" s="81"/>
      <c r="D694" s="81"/>
      <c r="E694" s="81"/>
      <c r="F694" s="81"/>
      <c r="G694" s="81"/>
    </row>
    <row r="695" ht="12.75" customHeight="1">
      <c r="A695" s="81"/>
      <c r="B695" s="81"/>
      <c r="C695" s="81"/>
      <c r="D695" s="81"/>
      <c r="E695" s="81"/>
      <c r="F695" s="81"/>
      <c r="G695" s="81"/>
    </row>
    <row r="696" ht="12.75" customHeight="1">
      <c r="A696" s="81"/>
      <c r="B696" s="81"/>
      <c r="C696" s="81"/>
      <c r="D696" s="81"/>
      <c r="E696" s="81"/>
      <c r="F696" s="81"/>
      <c r="G696" s="81"/>
    </row>
    <row r="697" ht="12.75" customHeight="1">
      <c r="A697" s="81"/>
      <c r="B697" s="81"/>
      <c r="C697" s="81"/>
      <c r="D697" s="81"/>
      <c r="E697" s="81"/>
      <c r="F697" s="81"/>
      <c r="G697" s="81"/>
    </row>
    <row r="698" ht="12.75" customHeight="1">
      <c r="A698" s="81"/>
      <c r="B698" s="81"/>
      <c r="C698" s="81"/>
      <c r="D698" s="81"/>
      <c r="E698" s="81"/>
      <c r="F698" s="81"/>
      <c r="G698" s="81"/>
    </row>
    <row r="699" ht="12.75" customHeight="1">
      <c r="A699" s="81"/>
      <c r="B699" s="81"/>
      <c r="C699" s="81"/>
      <c r="D699" s="81"/>
      <c r="E699" s="81"/>
      <c r="F699" s="81"/>
      <c r="G699" s="81"/>
    </row>
    <row r="700" ht="12.75" customHeight="1">
      <c r="A700" s="81"/>
      <c r="B700" s="81"/>
      <c r="C700" s="81"/>
      <c r="D700" s="81"/>
      <c r="E700" s="81"/>
      <c r="F700" s="81"/>
      <c r="G700" s="81"/>
    </row>
    <row r="701" ht="12.75" customHeight="1">
      <c r="A701" s="81"/>
      <c r="B701" s="81"/>
      <c r="C701" s="81"/>
      <c r="D701" s="81"/>
      <c r="E701" s="81"/>
      <c r="F701" s="81"/>
      <c r="G701" s="81"/>
    </row>
    <row r="702" ht="12.75" customHeight="1">
      <c r="A702" s="81"/>
      <c r="B702" s="81"/>
      <c r="C702" s="81"/>
      <c r="D702" s="81"/>
      <c r="E702" s="81"/>
      <c r="F702" s="81"/>
      <c r="G702" s="81"/>
    </row>
    <row r="703" ht="12.75" customHeight="1">
      <c r="A703" s="81"/>
      <c r="B703" s="81"/>
      <c r="C703" s="81"/>
      <c r="D703" s="81"/>
      <c r="E703" s="81"/>
      <c r="F703" s="81"/>
      <c r="G703" s="81"/>
    </row>
    <row r="704" ht="12.75" customHeight="1">
      <c r="A704" s="81"/>
      <c r="B704" s="81"/>
      <c r="C704" s="81"/>
      <c r="D704" s="81"/>
      <c r="E704" s="81"/>
      <c r="F704" s="81"/>
      <c r="G704" s="81"/>
    </row>
    <row r="705" ht="12.75" customHeight="1">
      <c r="A705" s="81"/>
      <c r="B705" s="81"/>
      <c r="C705" s="81"/>
      <c r="D705" s="81"/>
      <c r="E705" s="81"/>
      <c r="F705" s="81"/>
      <c r="G705" s="81"/>
    </row>
    <row r="706" ht="12.75" customHeight="1">
      <c r="A706" s="81"/>
      <c r="B706" s="81"/>
      <c r="C706" s="81"/>
      <c r="D706" s="81"/>
      <c r="E706" s="81"/>
      <c r="F706" s="81"/>
      <c r="G706" s="81"/>
    </row>
    <row r="707" ht="12.75" customHeight="1">
      <c r="A707" s="81"/>
      <c r="B707" s="81"/>
      <c r="C707" s="81"/>
      <c r="D707" s="81"/>
      <c r="E707" s="81"/>
      <c r="F707" s="81"/>
      <c r="G707" s="81"/>
    </row>
    <row r="708" ht="12.75" customHeight="1">
      <c r="A708" s="81"/>
      <c r="B708" s="81"/>
      <c r="C708" s="81"/>
      <c r="D708" s="81"/>
      <c r="E708" s="81"/>
      <c r="F708" s="81"/>
      <c r="G708" s="81"/>
    </row>
    <row r="709" ht="12.75" customHeight="1">
      <c r="A709" s="81"/>
      <c r="B709" s="81"/>
      <c r="C709" s="81"/>
      <c r="D709" s="81"/>
      <c r="E709" s="81"/>
      <c r="F709" s="81"/>
      <c r="G709" s="81"/>
    </row>
    <row r="710" ht="12.75" customHeight="1">
      <c r="A710" s="81"/>
      <c r="B710" s="81"/>
      <c r="C710" s="81"/>
      <c r="D710" s="81"/>
      <c r="E710" s="81"/>
      <c r="F710" s="81"/>
      <c r="G710" s="81"/>
    </row>
    <row r="711" ht="12.75" customHeight="1">
      <c r="A711" s="81"/>
      <c r="B711" s="81"/>
      <c r="C711" s="81"/>
      <c r="D711" s="81"/>
      <c r="E711" s="81"/>
      <c r="F711" s="81"/>
      <c r="G711" s="81"/>
    </row>
    <row r="712" ht="12.75" customHeight="1">
      <c r="A712" s="81"/>
      <c r="B712" s="81"/>
      <c r="C712" s="81"/>
      <c r="D712" s="81"/>
      <c r="E712" s="81"/>
      <c r="F712" s="81"/>
      <c r="G712" s="81"/>
    </row>
    <row r="713" ht="12.75" customHeight="1">
      <c r="A713" s="81"/>
      <c r="B713" s="81"/>
      <c r="C713" s="81"/>
      <c r="D713" s="81"/>
      <c r="E713" s="81"/>
      <c r="F713" s="81"/>
      <c r="G713" s="81"/>
    </row>
    <row r="714" ht="12.75" customHeight="1">
      <c r="A714" s="81"/>
      <c r="B714" s="81"/>
      <c r="C714" s="81"/>
      <c r="D714" s="81"/>
      <c r="E714" s="81"/>
      <c r="F714" s="81"/>
      <c r="G714" s="81"/>
    </row>
    <row r="715" ht="12.75" customHeight="1">
      <c r="A715" s="81"/>
      <c r="B715" s="81"/>
      <c r="C715" s="81"/>
      <c r="D715" s="81"/>
      <c r="E715" s="81"/>
      <c r="F715" s="81"/>
      <c r="G715" s="81"/>
    </row>
    <row r="716" ht="12.75" customHeight="1">
      <c r="A716" s="81"/>
      <c r="B716" s="81"/>
      <c r="C716" s="81"/>
      <c r="D716" s="81"/>
      <c r="E716" s="81"/>
      <c r="F716" s="81"/>
      <c r="G716" s="81"/>
    </row>
    <row r="717" ht="12.75" customHeight="1">
      <c r="A717" s="81"/>
      <c r="B717" s="81"/>
      <c r="C717" s="81"/>
      <c r="D717" s="81"/>
      <c r="E717" s="81"/>
      <c r="F717" s="81"/>
      <c r="G717" s="81"/>
    </row>
    <row r="718" ht="12.75" customHeight="1">
      <c r="A718" s="81"/>
      <c r="B718" s="81"/>
      <c r="C718" s="81"/>
      <c r="D718" s="81"/>
      <c r="E718" s="81"/>
      <c r="F718" s="81"/>
      <c r="G718" s="81"/>
    </row>
    <row r="719" ht="12.75" customHeight="1">
      <c r="A719" s="81"/>
      <c r="B719" s="81"/>
      <c r="C719" s="81"/>
      <c r="D719" s="81"/>
      <c r="E719" s="81"/>
      <c r="F719" s="81"/>
      <c r="G719" s="81"/>
    </row>
    <row r="720" ht="12.75" customHeight="1">
      <c r="A720" s="81"/>
      <c r="B720" s="81"/>
      <c r="C720" s="81"/>
      <c r="D720" s="81"/>
      <c r="E720" s="81"/>
      <c r="F720" s="81"/>
      <c r="G720" s="81"/>
    </row>
    <row r="721" ht="12.75" customHeight="1">
      <c r="A721" s="81"/>
      <c r="B721" s="81"/>
      <c r="C721" s="81"/>
      <c r="D721" s="81"/>
      <c r="E721" s="81"/>
      <c r="F721" s="81"/>
      <c r="G721" s="81"/>
    </row>
    <row r="722" ht="12.75" customHeight="1">
      <c r="A722" s="81"/>
      <c r="B722" s="81"/>
      <c r="C722" s="81"/>
      <c r="D722" s="81"/>
      <c r="E722" s="81"/>
      <c r="F722" s="81"/>
      <c r="G722" s="81"/>
    </row>
    <row r="723" ht="12.75" customHeight="1">
      <c r="A723" s="81"/>
      <c r="B723" s="81"/>
      <c r="C723" s="81"/>
      <c r="D723" s="81"/>
      <c r="E723" s="81"/>
      <c r="F723" s="81"/>
      <c r="G723" s="81"/>
    </row>
    <row r="724" ht="12.75" customHeight="1">
      <c r="A724" s="81"/>
      <c r="B724" s="81"/>
      <c r="C724" s="81"/>
      <c r="D724" s="81"/>
      <c r="E724" s="81"/>
      <c r="F724" s="81"/>
      <c r="G724" s="81"/>
    </row>
    <row r="725" ht="12.75" customHeight="1">
      <c r="A725" s="81"/>
      <c r="B725" s="81"/>
      <c r="C725" s="81"/>
      <c r="D725" s="81"/>
      <c r="E725" s="81"/>
      <c r="F725" s="81"/>
      <c r="G725" s="81"/>
    </row>
    <row r="726" ht="12.75" customHeight="1">
      <c r="A726" s="81"/>
      <c r="B726" s="81"/>
      <c r="C726" s="81"/>
      <c r="D726" s="81"/>
      <c r="E726" s="81"/>
      <c r="F726" s="81"/>
      <c r="G726" s="81"/>
    </row>
    <row r="727" ht="12.75" customHeight="1">
      <c r="A727" s="81"/>
      <c r="B727" s="81"/>
      <c r="C727" s="81"/>
      <c r="D727" s="81"/>
      <c r="E727" s="81"/>
      <c r="F727" s="81"/>
      <c r="G727" s="81"/>
    </row>
    <row r="728" ht="12.75" customHeight="1">
      <c r="A728" s="81"/>
      <c r="B728" s="81"/>
      <c r="C728" s="81"/>
      <c r="D728" s="81"/>
      <c r="E728" s="81"/>
      <c r="F728" s="81"/>
      <c r="G728" s="81"/>
    </row>
    <row r="729" ht="12.75" customHeight="1">
      <c r="A729" s="81"/>
      <c r="B729" s="81"/>
      <c r="C729" s="81"/>
      <c r="D729" s="81"/>
      <c r="E729" s="81"/>
      <c r="F729" s="81"/>
      <c r="G729" s="81"/>
    </row>
    <row r="730" ht="12.75" customHeight="1">
      <c r="A730" s="81"/>
      <c r="B730" s="81"/>
      <c r="C730" s="81"/>
      <c r="D730" s="81"/>
      <c r="E730" s="81"/>
      <c r="F730" s="81"/>
      <c r="G730" s="81"/>
    </row>
    <row r="731" ht="12.75" customHeight="1">
      <c r="A731" s="81"/>
      <c r="B731" s="81"/>
      <c r="C731" s="81"/>
      <c r="D731" s="81"/>
      <c r="E731" s="81"/>
      <c r="F731" s="81"/>
      <c r="G731" s="81"/>
    </row>
    <row r="732" ht="12.75" customHeight="1">
      <c r="A732" s="81"/>
      <c r="B732" s="81"/>
      <c r="C732" s="81"/>
      <c r="D732" s="81"/>
      <c r="E732" s="81"/>
      <c r="F732" s="81"/>
      <c r="G732" s="81"/>
    </row>
    <row r="733" ht="12.75" customHeight="1">
      <c r="A733" s="81"/>
      <c r="B733" s="81"/>
      <c r="C733" s="81"/>
      <c r="D733" s="81"/>
      <c r="E733" s="81"/>
      <c r="F733" s="81"/>
      <c r="G733" s="81"/>
    </row>
    <row r="734" ht="12.75" customHeight="1">
      <c r="A734" s="81"/>
      <c r="B734" s="81"/>
      <c r="C734" s="81"/>
      <c r="D734" s="81"/>
      <c r="E734" s="81"/>
      <c r="F734" s="81"/>
      <c r="G734" s="81"/>
    </row>
    <row r="735" ht="12.75" customHeight="1">
      <c r="A735" s="81"/>
      <c r="B735" s="81"/>
      <c r="C735" s="81"/>
      <c r="D735" s="81"/>
      <c r="E735" s="81"/>
      <c r="F735" s="81"/>
      <c r="G735" s="81"/>
    </row>
    <row r="736" ht="12.75" customHeight="1">
      <c r="A736" s="81"/>
      <c r="B736" s="81"/>
      <c r="C736" s="81"/>
      <c r="D736" s="81"/>
      <c r="E736" s="81"/>
      <c r="F736" s="81"/>
      <c r="G736" s="81"/>
    </row>
    <row r="737" ht="12.75" customHeight="1">
      <c r="A737" s="81"/>
      <c r="B737" s="81"/>
      <c r="C737" s="81"/>
      <c r="D737" s="81"/>
      <c r="E737" s="81"/>
      <c r="F737" s="81"/>
      <c r="G737" s="81"/>
    </row>
    <row r="738" ht="12.75" customHeight="1">
      <c r="A738" s="81"/>
      <c r="B738" s="81"/>
      <c r="C738" s="81"/>
      <c r="D738" s="81"/>
      <c r="E738" s="81"/>
      <c r="F738" s="81"/>
      <c r="G738" s="81"/>
    </row>
    <row r="739" ht="12.75" customHeight="1">
      <c r="A739" s="81"/>
      <c r="B739" s="81"/>
      <c r="C739" s="81"/>
      <c r="D739" s="81"/>
      <c r="E739" s="81"/>
      <c r="F739" s="81"/>
      <c r="G739" s="81"/>
    </row>
    <row r="740" ht="12.75" customHeight="1">
      <c r="A740" s="81"/>
      <c r="B740" s="81"/>
      <c r="C740" s="81"/>
      <c r="D740" s="81"/>
      <c r="E740" s="81"/>
      <c r="F740" s="81"/>
      <c r="G740" s="81"/>
    </row>
    <row r="741" ht="12.75" customHeight="1">
      <c r="A741" s="81"/>
      <c r="B741" s="81"/>
      <c r="C741" s="81"/>
      <c r="D741" s="81"/>
      <c r="E741" s="81"/>
      <c r="F741" s="81"/>
      <c r="G741" s="81"/>
    </row>
    <row r="742" ht="12.75" customHeight="1">
      <c r="A742" s="81"/>
      <c r="B742" s="81"/>
      <c r="C742" s="81"/>
      <c r="D742" s="81"/>
      <c r="E742" s="81"/>
      <c r="F742" s="81"/>
      <c r="G742" s="81"/>
    </row>
    <row r="743" ht="12.75" customHeight="1">
      <c r="A743" s="81"/>
      <c r="B743" s="81"/>
      <c r="C743" s="81"/>
      <c r="D743" s="81"/>
      <c r="E743" s="81"/>
      <c r="F743" s="81"/>
      <c r="G743" s="81"/>
    </row>
    <row r="744" ht="12.75" customHeight="1">
      <c r="A744" s="81"/>
      <c r="B744" s="81"/>
      <c r="C744" s="81"/>
      <c r="D744" s="81"/>
      <c r="E744" s="81"/>
      <c r="F744" s="81"/>
      <c r="G744" s="81"/>
    </row>
    <row r="745" ht="12.75" customHeight="1">
      <c r="A745" s="81"/>
      <c r="B745" s="81"/>
      <c r="C745" s="81"/>
      <c r="D745" s="81"/>
      <c r="E745" s="81"/>
      <c r="F745" s="81"/>
      <c r="G745" s="81"/>
    </row>
    <row r="746" ht="12.75" customHeight="1">
      <c r="A746" s="81"/>
      <c r="B746" s="81"/>
      <c r="C746" s="81"/>
      <c r="D746" s="81"/>
      <c r="E746" s="81"/>
      <c r="F746" s="81"/>
      <c r="G746" s="81"/>
    </row>
    <row r="747" ht="12.75" customHeight="1">
      <c r="A747" s="81"/>
      <c r="B747" s="81"/>
      <c r="C747" s="81"/>
      <c r="D747" s="81"/>
      <c r="E747" s="81"/>
      <c r="F747" s="81"/>
      <c r="G747" s="81"/>
    </row>
    <row r="748" ht="12.75" customHeight="1">
      <c r="A748" s="81"/>
      <c r="B748" s="81"/>
      <c r="C748" s="81"/>
      <c r="D748" s="81"/>
      <c r="E748" s="81"/>
      <c r="F748" s="81"/>
      <c r="G748" s="81"/>
    </row>
    <row r="749" ht="12.75" customHeight="1">
      <c r="A749" s="81"/>
      <c r="B749" s="81"/>
      <c r="C749" s="81"/>
      <c r="D749" s="81"/>
      <c r="E749" s="81"/>
      <c r="F749" s="81"/>
      <c r="G749" s="81"/>
    </row>
    <row r="750" ht="12.75" customHeight="1">
      <c r="A750" s="81"/>
      <c r="B750" s="81"/>
      <c r="C750" s="81"/>
      <c r="D750" s="81"/>
      <c r="E750" s="81"/>
      <c r="F750" s="81"/>
      <c r="G750" s="81"/>
    </row>
    <row r="751" ht="12.75" customHeight="1">
      <c r="A751" s="81"/>
      <c r="B751" s="81"/>
      <c r="C751" s="81"/>
      <c r="D751" s="81"/>
      <c r="E751" s="81"/>
      <c r="F751" s="81"/>
      <c r="G751" s="81"/>
    </row>
    <row r="752" ht="12.75" customHeight="1">
      <c r="A752" s="81"/>
      <c r="B752" s="81"/>
      <c r="C752" s="81"/>
      <c r="D752" s="81"/>
      <c r="E752" s="81"/>
      <c r="F752" s="81"/>
      <c r="G752" s="81"/>
    </row>
    <row r="753" ht="12.75" customHeight="1">
      <c r="A753" s="81"/>
      <c r="B753" s="81"/>
      <c r="C753" s="81"/>
      <c r="D753" s="81"/>
      <c r="E753" s="81"/>
      <c r="F753" s="81"/>
      <c r="G753" s="81"/>
    </row>
    <row r="754" ht="12.75" customHeight="1">
      <c r="A754" s="81"/>
      <c r="B754" s="81"/>
      <c r="C754" s="81"/>
      <c r="D754" s="81"/>
      <c r="E754" s="81"/>
      <c r="F754" s="81"/>
      <c r="G754" s="81"/>
    </row>
    <row r="755" ht="12.75" customHeight="1">
      <c r="A755" s="81"/>
      <c r="B755" s="81"/>
      <c r="C755" s="81"/>
      <c r="D755" s="81"/>
      <c r="E755" s="81"/>
      <c r="F755" s="81"/>
      <c r="G755" s="81"/>
    </row>
    <row r="756" ht="12.75" customHeight="1">
      <c r="A756" s="81"/>
      <c r="B756" s="81"/>
      <c r="C756" s="81"/>
      <c r="D756" s="81"/>
      <c r="E756" s="81"/>
      <c r="F756" s="81"/>
      <c r="G756" s="81"/>
    </row>
    <row r="757" ht="12.75" customHeight="1">
      <c r="A757" s="81"/>
      <c r="B757" s="81"/>
      <c r="C757" s="81"/>
      <c r="D757" s="81"/>
      <c r="E757" s="81"/>
      <c r="F757" s="81"/>
      <c r="G757" s="81"/>
    </row>
    <row r="758" ht="12.75" customHeight="1">
      <c r="A758" s="81"/>
      <c r="B758" s="81"/>
      <c r="C758" s="81"/>
      <c r="D758" s="81"/>
      <c r="E758" s="81"/>
      <c r="F758" s="81"/>
      <c r="G758" s="81"/>
    </row>
    <row r="759" ht="12.75" customHeight="1">
      <c r="A759" s="81"/>
      <c r="B759" s="81"/>
      <c r="C759" s="81"/>
      <c r="D759" s="81"/>
      <c r="E759" s="81"/>
      <c r="F759" s="81"/>
      <c r="G759" s="81"/>
    </row>
    <row r="760" ht="12.75" customHeight="1">
      <c r="A760" s="81"/>
      <c r="B760" s="81"/>
      <c r="C760" s="81"/>
      <c r="D760" s="81"/>
      <c r="E760" s="81"/>
      <c r="F760" s="81"/>
      <c r="G760" s="81"/>
    </row>
    <row r="761" ht="12.75" customHeight="1">
      <c r="A761" s="81"/>
      <c r="B761" s="81"/>
      <c r="C761" s="81"/>
      <c r="D761" s="81"/>
      <c r="E761" s="81"/>
      <c r="F761" s="81"/>
      <c r="G761" s="81"/>
    </row>
    <row r="762" ht="12.75" customHeight="1">
      <c r="A762" s="81"/>
      <c r="B762" s="81"/>
      <c r="C762" s="81"/>
      <c r="D762" s="81"/>
      <c r="E762" s="81"/>
      <c r="F762" s="81"/>
      <c r="G762" s="81"/>
    </row>
    <row r="763" ht="12.75" customHeight="1">
      <c r="A763" s="81"/>
      <c r="B763" s="81"/>
      <c r="C763" s="81"/>
      <c r="D763" s="81"/>
      <c r="E763" s="81"/>
      <c r="F763" s="81"/>
      <c r="G763" s="81"/>
    </row>
    <row r="764" ht="12.75" customHeight="1">
      <c r="A764" s="81"/>
      <c r="B764" s="81"/>
      <c r="C764" s="81"/>
      <c r="D764" s="81"/>
      <c r="E764" s="81"/>
      <c r="F764" s="81"/>
      <c r="G764" s="81"/>
    </row>
    <row r="765" ht="12.75" customHeight="1">
      <c r="A765" s="81"/>
      <c r="B765" s="81"/>
      <c r="C765" s="81"/>
      <c r="D765" s="81"/>
      <c r="E765" s="81"/>
      <c r="F765" s="81"/>
      <c r="G765" s="81"/>
    </row>
    <row r="766" ht="12.75" customHeight="1">
      <c r="A766" s="81"/>
      <c r="B766" s="81"/>
      <c r="C766" s="81"/>
      <c r="D766" s="81"/>
      <c r="E766" s="81"/>
      <c r="F766" s="81"/>
      <c r="G766" s="81"/>
    </row>
    <row r="767" ht="12.75" customHeight="1">
      <c r="A767" s="81"/>
      <c r="B767" s="81"/>
      <c r="C767" s="81"/>
      <c r="D767" s="81"/>
      <c r="E767" s="81"/>
      <c r="F767" s="81"/>
      <c r="G767" s="81"/>
    </row>
    <row r="768" ht="12.75" customHeight="1">
      <c r="A768" s="81"/>
      <c r="B768" s="81"/>
      <c r="C768" s="81"/>
      <c r="D768" s="81"/>
      <c r="E768" s="81"/>
      <c r="F768" s="81"/>
      <c r="G768" s="81"/>
    </row>
    <row r="769" ht="12.75" customHeight="1">
      <c r="A769" s="81"/>
      <c r="B769" s="81"/>
      <c r="C769" s="81"/>
      <c r="D769" s="81"/>
      <c r="E769" s="81"/>
      <c r="F769" s="81"/>
      <c r="G769" s="81"/>
    </row>
    <row r="770" ht="12.75" customHeight="1">
      <c r="A770" s="81"/>
      <c r="B770" s="81"/>
      <c r="C770" s="81"/>
      <c r="D770" s="81"/>
      <c r="E770" s="81"/>
      <c r="F770" s="81"/>
      <c r="G770" s="81"/>
    </row>
    <row r="771" ht="12.75" customHeight="1">
      <c r="A771" s="81"/>
      <c r="B771" s="81"/>
      <c r="C771" s="81"/>
      <c r="D771" s="81"/>
      <c r="E771" s="81"/>
      <c r="F771" s="81"/>
      <c r="G771" s="81"/>
    </row>
    <row r="772" ht="12.75" customHeight="1">
      <c r="A772" s="81"/>
      <c r="B772" s="81"/>
      <c r="C772" s="81"/>
      <c r="D772" s="81"/>
      <c r="E772" s="81"/>
      <c r="F772" s="81"/>
      <c r="G772" s="81"/>
    </row>
    <row r="773" ht="12.75" customHeight="1">
      <c r="A773" s="81"/>
      <c r="B773" s="81"/>
      <c r="C773" s="81"/>
      <c r="D773" s="81"/>
      <c r="E773" s="81"/>
      <c r="F773" s="81"/>
      <c r="G773" s="81"/>
    </row>
    <row r="774" ht="12.75" customHeight="1">
      <c r="A774" s="81"/>
      <c r="B774" s="81"/>
      <c r="C774" s="81"/>
      <c r="D774" s="81"/>
      <c r="E774" s="81"/>
      <c r="F774" s="81"/>
      <c r="G774" s="81"/>
    </row>
    <row r="775" ht="12.75" customHeight="1">
      <c r="A775" s="81"/>
      <c r="B775" s="81"/>
      <c r="C775" s="81"/>
      <c r="D775" s="81"/>
      <c r="E775" s="81"/>
      <c r="F775" s="81"/>
      <c r="G775" s="81"/>
    </row>
    <row r="776" ht="12.75" customHeight="1">
      <c r="A776" s="81"/>
      <c r="B776" s="81"/>
      <c r="C776" s="81"/>
      <c r="D776" s="81"/>
      <c r="E776" s="81"/>
      <c r="F776" s="81"/>
      <c r="G776" s="81"/>
    </row>
    <row r="777" ht="12.75" customHeight="1">
      <c r="A777" s="81"/>
      <c r="B777" s="81"/>
      <c r="C777" s="81"/>
      <c r="D777" s="81"/>
      <c r="E777" s="81"/>
      <c r="F777" s="81"/>
      <c r="G777" s="81"/>
    </row>
    <row r="778" ht="12.75" customHeight="1">
      <c r="A778" s="81"/>
      <c r="B778" s="81"/>
      <c r="C778" s="81"/>
      <c r="D778" s="81"/>
      <c r="E778" s="81"/>
      <c r="F778" s="81"/>
      <c r="G778" s="81"/>
    </row>
    <row r="779" ht="12.75" customHeight="1">
      <c r="A779" s="81"/>
      <c r="B779" s="81"/>
      <c r="C779" s="81"/>
      <c r="D779" s="81"/>
      <c r="E779" s="81"/>
      <c r="F779" s="81"/>
      <c r="G779" s="81"/>
    </row>
    <row r="780" ht="12.75" customHeight="1">
      <c r="A780" s="81"/>
      <c r="B780" s="81"/>
      <c r="C780" s="81"/>
      <c r="D780" s="81"/>
      <c r="E780" s="81"/>
      <c r="F780" s="81"/>
      <c r="G780" s="81"/>
    </row>
    <row r="781" ht="12.75" customHeight="1">
      <c r="A781" s="81"/>
      <c r="B781" s="81"/>
      <c r="C781" s="81"/>
      <c r="D781" s="81"/>
      <c r="E781" s="81"/>
      <c r="F781" s="81"/>
      <c r="G781" s="81"/>
    </row>
    <row r="782" ht="12.75" customHeight="1">
      <c r="A782" s="81"/>
      <c r="B782" s="81"/>
      <c r="C782" s="81"/>
      <c r="D782" s="81"/>
      <c r="E782" s="81"/>
      <c r="F782" s="81"/>
      <c r="G782" s="81"/>
    </row>
    <row r="783" ht="12.75" customHeight="1">
      <c r="A783" s="81"/>
      <c r="B783" s="81"/>
      <c r="C783" s="81"/>
      <c r="D783" s="81"/>
      <c r="E783" s="81"/>
      <c r="F783" s="81"/>
      <c r="G783" s="81"/>
    </row>
    <row r="784" ht="12.75" customHeight="1">
      <c r="A784" s="81"/>
      <c r="B784" s="81"/>
      <c r="C784" s="81"/>
      <c r="D784" s="81"/>
      <c r="E784" s="81"/>
      <c r="F784" s="81"/>
      <c r="G784" s="81"/>
    </row>
    <row r="785" ht="12.75" customHeight="1">
      <c r="A785" s="81"/>
      <c r="B785" s="81"/>
      <c r="C785" s="81"/>
      <c r="D785" s="81"/>
      <c r="E785" s="81"/>
      <c r="F785" s="81"/>
      <c r="G785" s="81"/>
    </row>
    <row r="786" ht="12.75" customHeight="1">
      <c r="A786" s="81"/>
      <c r="B786" s="81"/>
      <c r="C786" s="81"/>
      <c r="D786" s="81"/>
      <c r="E786" s="81"/>
      <c r="F786" s="81"/>
      <c r="G786" s="81"/>
    </row>
    <row r="787" ht="12.75" customHeight="1">
      <c r="A787" s="81"/>
      <c r="B787" s="81"/>
      <c r="C787" s="81"/>
      <c r="D787" s="81"/>
      <c r="E787" s="81"/>
      <c r="F787" s="81"/>
      <c r="G787" s="81"/>
    </row>
    <row r="788" ht="12.75" customHeight="1">
      <c r="A788" s="81"/>
      <c r="B788" s="81"/>
      <c r="C788" s="81"/>
      <c r="D788" s="81"/>
      <c r="E788" s="81"/>
      <c r="F788" s="81"/>
      <c r="G788" s="81"/>
    </row>
    <row r="789" ht="12.75" customHeight="1">
      <c r="A789" s="81"/>
      <c r="B789" s="81"/>
      <c r="C789" s="81"/>
      <c r="D789" s="81"/>
      <c r="E789" s="81"/>
      <c r="F789" s="81"/>
      <c r="G789" s="81"/>
    </row>
    <row r="790" ht="12.75" customHeight="1">
      <c r="A790" s="81"/>
      <c r="B790" s="81"/>
      <c r="C790" s="81"/>
      <c r="D790" s="81"/>
      <c r="E790" s="81"/>
      <c r="F790" s="81"/>
      <c r="G790" s="81"/>
    </row>
    <row r="791" ht="12.75" customHeight="1">
      <c r="A791" s="81"/>
      <c r="B791" s="81"/>
      <c r="C791" s="81"/>
      <c r="D791" s="81"/>
      <c r="E791" s="81"/>
      <c r="F791" s="81"/>
      <c r="G791" s="81"/>
    </row>
    <row r="792" ht="12.75" customHeight="1">
      <c r="A792" s="81"/>
      <c r="B792" s="81"/>
      <c r="C792" s="81"/>
      <c r="D792" s="81"/>
      <c r="E792" s="81"/>
      <c r="F792" s="81"/>
      <c r="G792" s="81"/>
    </row>
    <row r="793" ht="12.75" customHeight="1">
      <c r="A793" s="81"/>
      <c r="B793" s="81"/>
      <c r="C793" s="81"/>
      <c r="D793" s="81"/>
      <c r="E793" s="81"/>
      <c r="F793" s="81"/>
      <c r="G793" s="81"/>
    </row>
    <row r="794" ht="12.75" customHeight="1">
      <c r="A794" s="81"/>
      <c r="B794" s="81"/>
      <c r="C794" s="81"/>
      <c r="D794" s="81"/>
      <c r="E794" s="81"/>
      <c r="F794" s="81"/>
      <c r="G794" s="81"/>
    </row>
    <row r="795" ht="12.75" customHeight="1">
      <c r="A795" s="81"/>
      <c r="B795" s="81"/>
      <c r="C795" s="81"/>
      <c r="D795" s="81"/>
      <c r="E795" s="81"/>
      <c r="F795" s="81"/>
      <c r="G795" s="81"/>
    </row>
    <row r="796" ht="12.75" customHeight="1">
      <c r="A796" s="81"/>
      <c r="B796" s="81"/>
      <c r="C796" s="81"/>
      <c r="D796" s="81"/>
      <c r="E796" s="81"/>
      <c r="F796" s="81"/>
      <c r="G796" s="81"/>
    </row>
    <row r="797" ht="12.75" customHeight="1">
      <c r="A797" s="81"/>
      <c r="B797" s="81"/>
      <c r="C797" s="81"/>
      <c r="D797" s="81"/>
      <c r="E797" s="81"/>
      <c r="F797" s="81"/>
      <c r="G797" s="81"/>
    </row>
    <row r="798" ht="12.75" customHeight="1">
      <c r="A798" s="81"/>
      <c r="B798" s="81"/>
      <c r="C798" s="81"/>
      <c r="D798" s="81"/>
      <c r="E798" s="81"/>
      <c r="F798" s="81"/>
      <c r="G798" s="81"/>
    </row>
    <row r="799" ht="12.75" customHeight="1">
      <c r="A799" s="81"/>
      <c r="B799" s="81"/>
      <c r="C799" s="81"/>
      <c r="D799" s="81"/>
      <c r="E799" s="81"/>
      <c r="F799" s="81"/>
      <c r="G799" s="81"/>
    </row>
    <row r="800" ht="12.75" customHeight="1">
      <c r="A800" s="81"/>
      <c r="B800" s="81"/>
      <c r="C800" s="81"/>
      <c r="D800" s="81"/>
      <c r="E800" s="81"/>
      <c r="F800" s="81"/>
      <c r="G800" s="81"/>
    </row>
    <row r="801" ht="12.75" customHeight="1">
      <c r="A801" s="81"/>
      <c r="B801" s="81"/>
      <c r="C801" s="81"/>
      <c r="D801" s="81"/>
      <c r="E801" s="81"/>
      <c r="F801" s="81"/>
      <c r="G801" s="81"/>
    </row>
    <row r="802" ht="12.75" customHeight="1">
      <c r="A802" s="81"/>
      <c r="B802" s="81"/>
      <c r="C802" s="81"/>
      <c r="D802" s="81"/>
      <c r="E802" s="81"/>
      <c r="F802" s="81"/>
      <c r="G802" s="81"/>
    </row>
    <row r="803" ht="12.75" customHeight="1">
      <c r="A803" s="81"/>
      <c r="B803" s="81"/>
      <c r="C803" s="81"/>
      <c r="D803" s="81"/>
      <c r="E803" s="81"/>
      <c r="F803" s="81"/>
      <c r="G803" s="81"/>
    </row>
    <row r="804" ht="12.75" customHeight="1">
      <c r="A804" s="81"/>
      <c r="B804" s="81"/>
      <c r="C804" s="81"/>
      <c r="D804" s="81"/>
      <c r="E804" s="81"/>
      <c r="F804" s="81"/>
      <c r="G804" s="81"/>
    </row>
    <row r="805" ht="12.75" customHeight="1">
      <c r="A805" s="81"/>
      <c r="B805" s="81"/>
      <c r="C805" s="81"/>
      <c r="D805" s="81"/>
      <c r="E805" s="81"/>
      <c r="F805" s="81"/>
      <c r="G805" s="81"/>
    </row>
    <row r="806" ht="12.75" customHeight="1">
      <c r="A806" s="81"/>
      <c r="B806" s="81"/>
      <c r="C806" s="81"/>
      <c r="D806" s="81"/>
      <c r="E806" s="81"/>
      <c r="F806" s="81"/>
      <c r="G806" s="81"/>
    </row>
    <row r="807" ht="12.75" customHeight="1">
      <c r="A807" s="81"/>
      <c r="B807" s="81"/>
      <c r="C807" s="81"/>
      <c r="D807" s="81"/>
      <c r="E807" s="81"/>
      <c r="F807" s="81"/>
      <c r="G807" s="81"/>
    </row>
    <row r="808" ht="12.75" customHeight="1">
      <c r="A808" s="81"/>
      <c r="B808" s="81"/>
      <c r="C808" s="81"/>
      <c r="D808" s="81"/>
      <c r="E808" s="81"/>
      <c r="F808" s="81"/>
      <c r="G808" s="81"/>
    </row>
    <row r="809" ht="12.75" customHeight="1">
      <c r="A809" s="81"/>
      <c r="B809" s="81"/>
      <c r="C809" s="81"/>
      <c r="D809" s="81"/>
      <c r="E809" s="81"/>
      <c r="F809" s="81"/>
      <c r="G809" s="81"/>
    </row>
    <row r="810" ht="12.75" customHeight="1">
      <c r="A810" s="81"/>
      <c r="B810" s="81"/>
      <c r="C810" s="81"/>
      <c r="D810" s="81"/>
      <c r="E810" s="81"/>
      <c r="F810" s="81"/>
      <c r="G810" s="81"/>
    </row>
    <row r="811" ht="12.75" customHeight="1">
      <c r="A811" s="81"/>
      <c r="B811" s="81"/>
      <c r="C811" s="81"/>
      <c r="D811" s="81"/>
      <c r="E811" s="81"/>
      <c r="F811" s="81"/>
      <c r="G811" s="81"/>
    </row>
    <row r="812" ht="12.75" customHeight="1">
      <c r="A812" s="81"/>
      <c r="B812" s="81"/>
      <c r="C812" s="81"/>
      <c r="D812" s="81"/>
      <c r="E812" s="81"/>
      <c r="F812" s="81"/>
      <c r="G812" s="81"/>
    </row>
    <row r="813" ht="12.75" customHeight="1">
      <c r="A813" s="81"/>
      <c r="B813" s="81"/>
      <c r="C813" s="81"/>
      <c r="D813" s="81"/>
      <c r="E813" s="81"/>
      <c r="F813" s="81"/>
      <c r="G813" s="81"/>
    </row>
    <row r="814" ht="12.75" customHeight="1">
      <c r="A814" s="81"/>
      <c r="B814" s="81"/>
      <c r="C814" s="81"/>
      <c r="D814" s="81"/>
      <c r="E814" s="81"/>
      <c r="F814" s="81"/>
      <c r="G814" s="81"/>
    </row>
    <row r="815" ht="12.75" customHeight="1">
      <c r="A815" s="81"/>
      <c r="B815" s="81"/>
      <c r="C815" s="81"/>
      <c r="D815" s="81"/>
      <c r="E815" s="81"/>
      <c r="F815" s="81"/>
      <c r="G815" s="81"/>
    </row>
    <row r="816" ht="12.75" customHeight="1">
      <c r="A816" s="81"/>
      <c r="B816" s="81"/>
      <c r="C816" s="81"/>
      <c r="D816" s="81"/>
      <c r="E816" s="81"/>
      <c r="F816" s="81"/>
      <c r="G816" s="81"/>
    </row>
    <row r="817" ht="12.75" customHeight="1">
      <c r="A817" s="81"/>
      <c r="B817" s="81"/>
      <c r="C817" s="81"/>
      <c r="D817" s="81"/>
      <c r="E817" s="81"/>
      <c r="F817" s="81"/>
      <c r="G817" s="81"/>
    </row>
    <row r="818" ht="12.75" customHeight="1">
      <c r="A818" s="81"/>
      <c r="B818" s="81"/>
      <c r="C818" s="81"/>
      <c r="D818" s="81"/>
      <c r="E818" s="81"/>
      <c r="F818" s="81"/>
      <c r="G818" s="81"/>
    </row>
    <row r="819" ht="12.75" customHeight="1">
      <c r="A819" s="81"/>
      <c r="B819" s="81"/>
      <c r="C819" s="81"/>
      <c r="D819" s="81"/>
      <c r="E819" s="81"/>
      <c r="F819" s="81"/>
      <c r="G819" s="81"/>
    </row>
    <row r="820" ht="12.75" customHeight="1">
      <c r="A820" s="81"/>
      <c r="B820" s="81"/>
      <c r="C820" s="81"/>
      <c r="D820" s="81"/>
      <c r="E820" s="81"/>
      <c r="F820" s="81"/>
      <c r="G820" s="81"/>
    </row>
    <row r="821" ht="12.75" customHeight="1">
      <c r="A821" s="81"/>
      <c r="B821" s="81"/>
      <c r="C821" s="81"/>
      <c r="D821" s="81"/>
      <c r="E821" s="81"/>
      <c r="F821" s="81"/>
      <c r="G821" s="81"/>
    </row>
    <row r="822" ht="12.75" customHeight="1">
      <c r="A822" s="81"/>
      <c r="B822" s="81"/>
      <c r="C822" s="81"/>
      <c r="D822" s="81"/>
      <c r="E822" s="81"/>
      <c r="F822" s="81"/>
      <c r="G822" s="81"/>
    </row>
    <row r="823" ht="12.75" customHeight="1">
      <c r="A823" s="81"/>
      <c r="B823" s="81"/>
      <c r="C823" s="81"/>
      <c r="D823" s="81"/>
      <c r="E823" s="81"/>
      <c r="F823" s="81"/>
      <c r="G823" s="81"/>
    </row>
    <row r="824" ht="12.75" customHeight="1">
      <c r="A824" s="81"/>
      <c r="B824" s="81"/>
      <c r="C824" s="81"/>
      <c r="D824" s="81"/>
      <c r="E824" s="81"/>
      <c r="F824" s="81"/>
      <c r="G824" s="81"/>
    </row>
    <row r="825" ht="12.75" customHeight="1">
      <c r="A825" s="81"/>
      <c r="B825" s="81"/>
      <c r="C825" s="81"/>
      <c r="D825" s="81"/>
      <c r="E825" s="81"/>
      <c r="F825" s="81"/>
      <c r="G825" s="81"/>
    </row>
    <row r="826" ht="12.75" customHeight="1">
      <c r="A826" s="81"/>
      <c r="B826" s="81"/>
      <c r="C826" s="81"/>
      <c r="D826" s="81"/>
      <c r="E826" s="81"/>
      <c r="F826" s="81"/>
      <c r="G826" s="81"/>
    </row>
    <row r="827" ht="12.75" customHeight="1">
      <c r="A827" s="81"/>
      <c r="B827" s="81"/>
      <c r="C827" s="81"/>
      <c r="D827" s="81"/>
      <c r="E827" s="81"/>
      <c r="F827" s="81"/>
      <c r="G827" s="81"/>
    </row>
    <row r="828" ht="12.75" customHeight="1">
      <c r="A828" s="81"/>
      <c r="B828" s="81"/>
      <c r="C828" s="81"/>
      <c r="D828" s="81"/>
      <c r="E828" s="81"/>
      <c r="F828" s="81"/>
      <c r="G828" s="81"/>
    </row>
    <row r="829" ht="12.75" customHeight="1">
      <c r="A829" s="81"/>
      <c r="B829" s="81"/>
      <c r="C829" s="81"/>
      <c r="D829" s="81"/>
      <c r="E829" s="81"/>
      <c r="F829" s="81"/>
      <c r="G829" s="81"/>
    </row>
    <row r="830" ht="12.75" customHeight="1">
      <c r="A830" s="81"/>
      <c r="B830" s="81"/>
      <c r="C830" s="81"/>
      <c r="D830" s="81"/>
      <c r="E830" s="81"/>
      <c r="F830" s="81"/>
      <c r="G830" s="81"/>
    </row>
    <row r="831" ht="12.75" customHeight="1">
      <c r="A831" s="81"/>
      <c r="B831" s="81"/>
      <c r="C831" s="81"/>
      <c r="D831" s="81"/>
      <c r="E831" s="81"/>
      <c r="F831" s="81"/>
      <c r="G831" s="81"/>
    </row>
    <row r="832" ht="12.75" customHeight="1">
      <c r="A832" s="81"/>
      <c r="B832" s="81"/>
      <c r="C832" s="81"/>
      <c r="D832" s="81"/>
      <c r="E832" s="81"/>
      <c r="F832" s="81"/>
      <c r="G832" s="81"/>
    </row>
    <row r="833" ht="12.75" customHeight="1">
      <c r="A833" s="81"/>
      <c r="B833" s="81"/>
      <c r="C833" s="81"/>
      <c r="D833" s="81"/>
      <c r="E833" s="81"/>
      <c r="F833" s="81"/>
      <c r="G833" s="81"/>
    </row>
    <row r="834" ht="12.75" customHeight="1">
      <c r="A834" s="81"/>
      <c r="B834" s="81"/>
      <c r="C834" s="81"/>
      <c r="D834" s="81"/>
      <c r="E834" s="81"/>
      <c r="F834" s="81"/>
      <c r="G834" s="81"/>
    </row>
    <row r="835" ht="12.75" customHeight="1">
      <c r="A835" s="81"/>
      <c r="B835" s="81"/>
      <c r="C835" s="81"/>
      <c r="D835" s="81"/>
      <c r="E835" s="81"/>
      <c r="F835" s="81"/>
      <c r="G835" s="81"/>
    </row>
    <row r="836" ht="12.75" customHeight="1">
      <c r="A836" s="81"/>
      <c r="B836" s="81"/>
      <c r="C836" s="81"/>
      <c r="D836" s="81"/>
      <c r="E836" s="81"/>
      <c r="F836" s="81"/>
      <c r="G836" s="81"/>
    </row>
    <row r="837" ht="12.75" customHeight="1">
      <c r="A837" s="81"/>
      <c r="B837" s="81"/>
      <c r="C837" s="81"/>
      <c r="D837" s="81"/>
      <c r="E837" s="81"/>
      <c r="F837" s="81"/>
      <c r="G837" s="81"/>
    </row>
    <row r="838" ht="12.75" customHeight="1">
      <c r="A838" s="81"/>
      <c r="B838" s="81"/>
      <c r="C838" s="81"/>
      <c r="D838" s="81"/>
      <c r="E838" s="81"/>
      <c r="F838" s="81"/>
      <c r="G838" s="81"/>
    </row>
    <row r="839" ht="12.75" customHeight="1">
      <c r="A839" s="81"/>
      <c r="B839" s="81"/>
      <c r="C839" s="81"/>
      <c r="D839" s="81"/>
      <c r="E839" s="81"/>
      <c r="F839" s="81"/>
      <c r="G839" s="81"/>
    </row>
    <row r="840" ht="12.75" customHeight="1">
      <c r="A840" s="81"/>
      <c r="B840" s="81"/>
      <c r="C840" s="81"/>
      <c r="D840" s="81"/>
      <c r="E840" s="81"/>
      <c r="F840" s="81"/>
      <c r="G840" s="81"/>
    </row>
    <row r="841" ht="12.75" customHeight="1">
      <c r="A841" s="81"/>
      <c r="B841" s="81"/>
      <c r="C841" s="81"/>
      <c r="D841" s="81"/>
      <c r="E841" s="81"/>
      <c r="F841" s="81"/>
      <c r="G841" s="81"/>
    </row>
    <row r="842" ht="12.75" customHeight="1">
      <c r="A842" s="81"/>
      <c r="B842" s="81"/>
      <c r="C842" s="81"/>
      <c r="D842" s="81"/>
      <c r="E842" s="81"/>
      <c r="F842" s="81"/>
      <c r="G842" s="81"/>
    </row>
    <row r="843" ht="12.75" customHeight="1">
      <c r="A843" s="81"/>
      <c r="B843" s="81"/>
      <c r="C843" s="81"/>
      <c r="D843" s="81"/>
      <c r="E843" s="81"/>
      <c r="F843" s="81"/>
      <c r="G843" s="81"/>
    </row>
    <row r="844" ht="12.75" customHeight="1">
      <c r="A844" s="81"/>
      <c r="B844" s="81"/>
      <c r="C844" s="81"/>
      <c r="D844" s="81"/>
      <c r="E844" s="81"/>
      <c r="F844" s="81"/>
      <c r="G844" s="81"/>
    </row>
    <row r="845" ht="12.75" customHeight="1">
      <c r="A845" s="81"/>
      <c r="B845" s="81"/>
      <c r="C845" s="81"/>
      <c r="D845" s="81"/>
      <c r="E845" s="81"/>
      <c r="F845" s="81"/>
      <c r="G845" s="81"/>
    </row>
    <row r="846" ht="12.75" customHeight="1">
      <c r="A846" s="81"/>
      <c r="B846" s="81"/>
      <c r="C846" s="81"/>
      <c r="D846" s="81"/>
      <c r="E846" s="81"/>
      <c r="F846" s="81"/>
      <c r="G846" s="81"/>
    </row>
    <row r="847" ht="12.75" customHeight="1">
      <c r="A847" s="81"/>
      <c r="B847" s="81"/>
      <c r="C847" s="81"/>
      <c r="D847" s="81"/>
      <c r="E847" s="81"/>
      <c r="F847" s="81"/>
      <c r="G847" s="81"/>
    </row>
    <row r="848" ht="12.75" customHeight="1">
      <c r="A848" s="81"/>
      <c r="B848" s="81"/>
      <c r="C848" s="81"/>
      <c r="D848" s="81"/>
      <c r="E848" s="81"/>
      <c r="F848" s="81"/>
      <c r="G848" s="81"/>
    </row>
    <row r="849" ht="12.75" customHeight="1">
      <c r="A849" s="81"/>
      <c r="B849" s="81"/>
      <c r="C849" s="81"/>
      <c r="D849" s="81"/>
      <c r="E849" s="81"/>
      <c r="F849" s="81"/>
      <c r="G849" s="81"/>
    </row>
    <row r="850" ht="12.75" customHeight="1">
      <c r="A850" s="81"/>
      <c r="B850" s="81"/>
      <c r="C850" s="81"/>
      <c r="D850" s="81"/>
      <c r="E850" s="81"/>
      <c r="F850" s="81"/>
      <c r="G850" s="81"/>
    </row>
    <row r="851" ht="12.75" customHeight="1">
      <c r="A851" s="81"/>
      <c r="B851" s="81"/>
      <c r="C851" s="81"/>
      <c r="D851" s="81"/>
      <c r="E851" s="81"/>
      <c r="F851" s="81"/>
      <c r="G851" s="81"/>
    </row>
    <row r="852" ht="12.75" customHeight="1">
      <c r="A852" s="81"/>
      <c r="B852" s="81"/>
      <c r="C852" s="81"/>
      <c r="D852" s="81"/>
      <c r="E852" s="81"/>
      <c r="F852" s="81"/>
      <c r="G852" s="81"/>
    </row>
    <row r="853" ht="12.75" customHeight="1">
      <c r="A853" s="81"/>
      <c r="B853" s="81"/>
      <c r="C853" s="81"/>
      <c r="D853" s="81"/>
      <c r="E853" s="81"/>
      <c r="F853" s="81"/>
      <c r="G853" s="81"/>
    </row>
    <row r="854" ht="12.75" customHeight="1">
      <c r="A854" s="81"/>
      <c r="B854" s="81"/>
      <c r="C854" s="81"/>
      <c r="D854" s="81"/>
      <c r="E854" s="81"/>
      <c r="F854" s="81"/>
      <c r="G854" s="81"/>
    </row>
    <row r="855" ht="12.75" customHeight="1">
      <c r="A855" s="81"/>
      <c r="B855" s="81"/>
      <c r="C855" s="81"/>
      <c r="D855" s="81"/>
      <c r="E855" s="81"/>
      <c r="F855" s="81"/>
      <c r="G855" s="81"/>
    </row>
    <row r="856" ht="12.75" customHeight="1">
      <c r="A856" s="81"/>
      <c r="B856" s="81"/>
      <c r="C856" s="81"/>
      <c r="D856" s="81"/>
      <c r="E856" s="81"/>
      <c r="F856" s="81"/>
      <c r="G856" s="81"/>
    </row>
    <row r="857" ht="12.75" customHeight="1">
      <c r="A857" s="81"/>
      <c r="B857" s="81"/>
      <c r="C857" s="81"/>
      <c r="D857" s="81"/>
      <c r="E857" s="81"/>
      <c r="F857" s="81"/>
      <c r="G857" s="81"/>
    </row>
    <row r="858" ht="12.75" customHeight="1">
      <c r="A858" s="81"/>
      <c r="B858" s="81"/>
      <c r="C858" s="81"/>
      <c r="D858" s="81"/>
      <c r="E858" s="81"/>
      <c r="F858" s="81"/>
      <c r="G858" s="81"/>
    </row>
    <row r="859" ht="12.75" customHeight="1">
      <c r="A859" s="81"/>
      <c r="B859" s="81"/>
      <c r="C859" s="81"/>
      <c r="D859" s="81"/>
      <c r="E859" s="81"/>
      <c r="F859" s="81"/>
      <c r="G859" s="81"/>
    </row>
    <row r="860" ht="12.75" customHeight="1">
      <c r="A860" s="81"/>
      <c r="B860" s="81"/>
      <c r="C860" s="81"/>
      <c r="D860" s="81"/>
      <c r="E860" s="81"/>
      <c r="F860" s="81"/>
      <c r="G860" s="81"/>
    </row>
    <row r="861" ht="12.75" customHeight="1">
      <c r="A861" s="81"/>
      <c r="B861" s="81"/>
      <c r="C861" s="81"/>
      <c r="D861" s="81"/>
      <c r="E861" s="81"/>
      <c r="F861" s="81"/>
      <c r="G861" s="81"/>
    </row>
    <row r="862" ht="12.75" customHeight="1">
      <c r="A862" s="81"/>
      <c r="B862" s="81"/>
      <c r="C862" s="81"/>
      <c r="D862" s="81"/>
      <c r="E862" s="81"/>
      <c r="F862" s="81"/>
      <c r="G862" s="81"/>
    </row>
    <row r="863" ht="12.75" customHeight="1">
      <c r="A863" s="81"/>
      <c r="B863" s="81"/>
      <c r="C863" s="81"/>
      <c r="D863" s="81"/>
      <c r="E863" s="81"/>
      <c r="F863" s="81"/>
      <c r="G863" s="81"/>
    </row>
    <row r="864" ht="12.75" customHeight="1">
      <c r="A864" s="81"/>
      <c r="B864" s="81"/>
      <c r="C864" s="81"/>
      <c r="D864" s="81"/>
      <c r="E864" s="81"/>
      <c r="F864" s="81"/>
      <c r="G864" s="81"/>
    </row>
    <row r="865" ht="12.75" customHeight="1">
      <c r="A865" s="81"/>
      <c r="B865" s="81"/>
      <c r="C865" s="81"/>
      <c r="D865" s="81"/>
      <c r="E865" s="81"/>
      <c r="F865" s="81"/>
      <c r="G865" s="81"/>
    </row>
    <row r="866" ht="12.75" customHeight="1">
      <c r="A866" s="81"/>
      <c r="B866" s="81"/>
      <c r="C866" s="81"/>
      <c r="D866" s="81"/>
      <c r="E866" s="81"/>
      <c r="F866" s="81"/>
      <c r="G866" s="81"/>
    </row>
    <row r="867" ht="12.75" customHeight="1">
      <c r="A867" s="81"/>
      <c r="B867" s="81"/>
      <c r="C867" s="81"/>
      <c r="D867" s="81"/>
      <c r="E867" s="81"/>
      <c r="F867" s="81"/>
      <c r="G867" s="81"/>
    </row>
    <row r="868" ht="12.75" customHeight="1">
      <c r="A868" s="81"/>
      <c r="B868" s="81"/>
      <c r="C868" s="81"/>
      <c r="D868" s="81"/>
      <c r="E868" s="81"/>
      <c r="F868" s="81"/>
      <c r="G868" s="81"/>
    </row>
    <row r="869" ht="12.75" customHeight="1">
      <c r="A869" s="81"/>
      <c r="B869" s="81"/>
      <c r="C869" s="81"/>
      <c r="D869" s="81"/>
      <c r="E869" s="81"/>
      <c r="F869" s="81"/>
      <c r="G869" s="81"/>
    </row>
    <row r="870" ht="12.75" customHeight="1">
      <c r="A870" s="81"/>
      <c r="B870" s="81"/>
      <c r="C870" s="81"/>
      <c r="D870" s="81"/>
      <c r="E870" s="81"/>
      <c r="F870" s="81"/>
      <c r="G870" s="81"/>
    </row>
    <row r="871" ht="12.75" customHeight="1">
      <c r="A871" s="81"/>
      <c r="B871" s="81"/>
      <c r="C871" s="81"/>
      <c r="D871" s="81"/>
      <c r="E871" s="81"/>
      <c r="F871" s="81"/>
      <c r="G871" s="81"/>
    </row>
    <row r="872" ht="12.75" customHeight="1">
      <c r="A872" s="81"/>
      <c r="B872" s="81"/>
      <c r="C872" s="81"/>
      <c r="D872" s="81"/>
      <c r="E872" s="81"/>
      <c r="F872" s="81"/>
      <c r="G872" s="81"/>
    </row>
    <row r="873" ht="12.75" customHeight="1">
      <c r="A873" s="81"/>
      <c r="B873" s="81"/>
      <c r="C873" s="81"/>
      <c r="D873" s="81"/>
      <c r="E873" s="81"/>
      <c r="F873" s="81"/>
      <c r="G873" s="81"/>
    </row>
    <row r="874" ht="12.75" customHeight="1">
      <c r="A874" s="81"/>
      <c r="B874" s="81"/>
      <c r="C874" s="81"/>
      <c r="D874" s="81"/>
      <c r="E874" s="81"/>
      <c r="F874" s="81"/>
      <c r="G874" s="81"/>
    </row>
    <row r="875" ht="12.75" customHeight="1">
      <c r="A875" s="81"/>
      <c r="B875" s="81"/>
      <c r="C875" s="81"/>
      <c r="D875" s="81"/>
      <c r="E875" s="81"/>
      <c r="F875" s="81"/>
      <c r="G875" s="81"/>
    </row>
    <row r="876" ht="12.75" customHeight="1">
      <c r="A876" s="81"/>
      <c r="B876" s="81"/>
      <c r="C876" s="81"/>
      <c r="D876" s="81"/>
      <c r="E876" s="81"/>
      <c r="F876" s="81"/>
      <c r="G876" s="81"/>
    </row>
    <row r="877" ht="12.75" customHeight="1">
      <c r="A877" s="81"/>
      <c r="B877" s="81"/>
      <c r="C877" s="81"/>
      <c r="D877" s="81"/>
      <c r="E877" s="81"/>
      <c r="F877" s="81"/>
      <c r="G877" s="81"/>
    </row>
    <row r="878" ht="12.75" customHeight="1">
      <c r="A878" s="81"/>
      <c r="B878" s="81"/>
      <c r="C878" s="81"/>
      <c r="D878" s="81"/>
      <c r="E878" s="81"/>
      <c r="F878" s="81"/>
      <c r="G878" s="81"/>
    </row>
    <row r="879" ht="12.75" customHeight="1">
      <c r="A879" s="81"/>
      <c r="B879" s="81"/>
      <c r="C879" s="81"/>
      <c r="D879" s="81"/>
      <c r="E879" s="81"/>
      <c r="F879" s="81"/>
      <c r="G879" s="81"/>
    </row>
    <row r="880" ht="12.75" customHeight="1">
      <c r="A880" s="81"/>
      <c r="B880" s="81"/>
      <c r="C880" s="81"/>
      <c r="D880" s="81"/>
      <c r="E880" s="81"/>
      <c r="F880" s="81"/>
      <c r="G880" s="81"/>
    </row>
    <row r="881" ht="12.75" customHeight="1">
      <c r="A881" s="81"/>
      <c r="B881" s="81"/>
      <c r="C881" s="81"/>
      <c r="D881" s="81"/>
      <c r="E881" s="81"/>
      <c r="F881" s="81"/>
      <c r="G881" s="81"/>
    </row>
    <row r="882" ht="12.75" customHeight="1">
      <c r="A882" s="81"/>
      <c r="B882" s="81"/>
      <c r="C882" s="81"/>
      <c r="D882" s="81"/>
      <c r="E882" s="81"/>
      <c r="F882" s="81"/>
      <c r="G882" s="81"/>
    </row>
    <row r="883" ht="12.75" customHeight="1">
      <c r="A883" s="81"/>
      <c r="B883" s="81"/>
      <c r="C883" s="81"/>
      <c r="D883" s="81"/>
      <c r="E883" s="81"/>
      <c r="F883" s="81"/>
      <c r="G883" s="81"/>
    </row>
    <row r="884" ht="12.75" customHeight="1">
      <c r="A884" s="81"/>
      <c r="B884" s="81"/>
      <c r="C884" s="81"/>
      <c r="D884" s="81"/>
      <c r="E884" s="81"/>
      <c r="F884" s="81"/>
      <c r="G884" s="81"/>
    </row>
    <row r="885" ht="12.75" customHeight="1">
      <c r="A885" s="81"/>
      <c r="B885" s="81"/>
      <c r="C885" s="81"/>
      <c r="D885" s="81"/>
      <c r="E885" s="81"/>
      <c r="F885" s="81"/>
      <c r="G885" s="81"/>
    </row>
    <row r="886" ht="12.75" customHeight="1">
      <c r="A886" s="81"/>
      <c r="B886" s="81"/>
      <c r="C886" s="81"/>
      <c r="D886" s="81"/>
      <c r="E886" s="81"/>
      <c r="F886" s="81"/>
      <c r="G886" s="81"/>
    </row>
    <row r="887" ht="12.75" customHeight="1">
      <c r="A887" s="81"/>
      <c r="B887" s="81"/>
      <c r="C887" s="81"/>
      <c r="D887" s="81"/>
      <c r="E887" s="81"/>
      <c r="F887" s="81"/>
      <c r="G887" s="81"/>
    </row>
    <row r="888" ht="12.75" customHeight="1">
      <c r="A888" s="81"/>
      <c r="B888" s="81"/>
      <c r="C888" s="81"/>
      <c r="D888" s="81"/>
      <c r="E888" s="81"/>
      <c r="F888" s="81"/>
      <c r="G888" s="81"/>
    </row>
    <row r="889" ht="12.75" customHeight="1">
      <c r="A889" s="81"/>
      <c r="B889" s="81"/>
      <c r="C889" s="81"/>
      <c r="D889" s="81"/>
      <c r="E889" s="81"/>
      <c r="F889" s="81"/>
      <c r="G889" s="81"/>
    </row>
    <row r="890" ht="12.75" customHeight="1">
      <c r="A890" s="81"/>
      <c r="B890" s="81"/>
      <c r="C890" s="81"/>
      <c r="D890" s="81"/>
      <c r="E890" s="81"/>
      <c r="F890" s="81"/>
      <c r="G890" s="81"/>
    </row>
    <row r="891" ht="12.75" customHeight="1">
      <c r="A891" s="81"/>
      <c r="B891" s="81"/>
      <c r="C891" s="81"/>
      <c r="D891" s="81"/>
      <c r="E891" s="81"/>
      <c r="F891" s="81"/>
      <c r="G891" s="81"/>
    </row>
    <row r="892" ht="12.75" customHeight="1">
      <c r="A892" s="81"/>
      <c r="B892" s="81"/>
      <c r="C892" s="81"/>
      <c r="D892" s="81"/>
      <c r="E892" s="81"/>
      <c r="F892" s="81"/>
      <c r="G892" s="81"/>
    </row>
    <row r="893" ht="12.75" customHeight="1">
      <c r="A893" s="81"/>
      <c r="B893" s="81"/>
      <c r="C893" s="81"/>
      <c r="D893" s="81"/>
      <c r="E893" s="81"/>
      <c r="F893" s="81"/>
      <c r="G893" s="81"/>
    </row>
    <row r="894" ht="12.75" customHeight="1">
      <c r="A894" s="81"/>
      <c r="B894" s="81"/>
      <c r="C894" s="81"/>
      <c r="D894" s="81"/>
      <c r="E894" s="81"/>
      <c r="F894" s="81"/>
      <c r="G894" s="81"/>
    </row>
    <row r="895" ht="12.75" customHeight="1">
      <c r="A895" s="81"/>
      <c r="B895" s="81"/>
      <c r="C895" s="81"/>
      <c r="D895" s="81"/>
      <c r="E895" s="81"/>
      <c r="F895" s="81"/>
      <c r="G895" s="81"/>
    </row>
    <row r="896" ht="12.75" customHeight="1">
      <c r="A896" s="81"/>
      <c r="B896" s="81"/>
      <c r="C896" s="81"/>
      <c r="D896" s="81"/>
      <c r="E896" s="81"/>
      <c r="F896" s="81"/>
      <c r="G896" s="81"/>
    </row>
    <row r="897" ht="12.75" customHeight="1">
      <c r="A897" s="81"/>
      <c r="B897" s="81"/>
      <c r="C897" s="81"/>
      <c r="D897" s="81"/>
      <c r="E897" s="81"/>
      <c r="F897" s="81"/>
      <c r="G897" s="81"/>
    </row>
    <row r="898" ht="12.75" customHeight="1">
      <c r="A898" s="81"/>
      <c r="B898" s="81"/>
      <c r="C898" s="81"/>
      <c r="D898" s="81"/>
      <c r="E898" s="81"/>
      <c r="F898" s="81"/>
      <c r="G898" s="81"/>
    </row>
    <row r="899" ht="12.75" customHeight="1">
      <c r="A899" s="81"/>
      <c r="B899" s="81"/>
      <c r="C899" s="81"/>
      <c r="D899" s="81"/>
      <c r="E899" s="81"/>
      <c r="F899" s="81"/>
      <c r="G899" s="81"/>
    </row>
    <row r="900" ht="12.75" customHeight="1">
      <c r="A900" s="81"/>
      <c r="B900" s="81"/>
      <c r="C900" s="81"/>
      <c r="D900" s="81"/>
      <c r="E900" s="81"/>
      <c r="F900" s="81"/>
      <c r="G900" s="81"/>
    </row>
    <row r="901" ht="12.75" customHeight="1">
      <c r="A901" s="81"/>
      <c r="B901" s="81"/>
      <c r="C901" s="81"/>
      <c r="D901" s="81"/>
      <c r="E901" s="81"/>
      <c r="F901" s="81"/>
      <c r="G901" s="81"/>
    </row>
    <row r="902" ht="12.75" customHeight="1">
      <c r="A902" s="81"/>
      <c r="B902" s="81"/>
      <c r="C902" s="81"/>
      <c r="D902" s="81"/>
      <c r="E902" s="81"/>
      <c r="F902" s="81"/>
      <c r="G902" s="81"/>
    </row>
    <row r="903" ht="12.75" customHeight="1">
      <c r="A903" s="81"/>
      <c r="B903" s="81"/>
      <c r="C903" s="81"/>
      <c r="D903" s="81"/>
      <c r="E903" s="81"/>
      <c r="F903" s="81"/>
      <c r="G903" s="81"/>
    </row>
    <row r="904" ht="12.75" customHeight="1">
      <c r="A904" s="81"/>
      <c r="B904" s="81"/>
      <c r="C904" s="81"/>
      <c r="D904" s="81"/>
      <c r="E904" s="81"/>
      <c r="F904" s="81"/>
      <c r="G904" s="81"/>
    </row>
    <row r="905" ht="12.75" customHeight="1">
      <c r="A905" s="81"/>
      <c r="B905" s="81"/>
      <c r="C905" s="81"/>
      <c r="D905" s="81"/>
      <c r="E905" s="81"/>
      <c r="F905" s="81"/>
      <c r="G905" s="81"/>
    </row>
    <row r="906" ht="12.75" customHeight="1">
      <c r="A906" s="81"/>
      <c r="B906" s="81"/>
      <c r="C906" s="81"/>
      <c r="D906" s="81"/>
      <c r="E906" s="81"/>
      <c r="F906" s="81"/>
      <c r="G906" s="81"/>
    </row>
    <row r="907" ht="12.75" customHeight="1">
      <c r="A907" s="81"/>
      <c r="B907" s="81"/>
      <c r="C907" s="81"/>
      <c r="D907" s="81"/>
      <c r="E907" s="81"/>
      <c r="F907" s="81"/>
      <c r="G907" s="81"/>
    </row>
    <row r="908" ht="12.75" customHeight="1">
      <c r="A908" s="81"/>
      <c r="B908" s="81"/>
      <c r="C908" s="81"/>
      <c r="D908" s="81"/>
      <c r="E908" s="81"/>
      <c r="F908" s="81"/>
      <c r="G908" s="81"/>
    </row>
    <row r="909" ht="12.75" customHeight="1">
      <c r="A909" s="81"/>
      <c r="B909" s="81"/>
      <c r="C909" s="81"/>
      <c r="D909" s="81"/>
      <c r="E909" s="81"/>
      <c r="F909" s="81"/>
      <c r="G909" s="81"/>
    </row>
    <row r="910" ht="12.75" customHeight="1">
      <c r="A910" s="81"/>
      <c r="B910" s="81"/>
      <c r="C910" s="81"/>
      <c r="D910" s="81"/>
      <c r="E910" s="81"/>
      <c r="F910" s="81"/>
      <c r="G910" s="81"/>
    </row>
    <row r="911" ht="12.75" customHeight="1">
      <c r="A911" s="81"/>
      <c r="B911" s="81"/>
      <c r="C911" s="81"/>
      <c r="D911" s="81"/>
      <c r="E911" s="81"/>
      <c r="F911" s="81"/>
      <c r="G911" s="81"/>
    </row>
    <row r="912" ht="12.75" customHeight="1">
      <c r="A912" s="81"/>
      <c r="B912" s="81"/>
      <c r="C912" s="81"/>
      <c r="D912" s="81"/>
      <c r="E912" s="81"/>
      <c r="F912" s="81"/>
      <c r="G912" s="81"/>
    </row>
    <row r="913" ht="12.75" customHeight="1">
      <c r="A913" s="81"/>
      <c r="B913" s="81"/>
      <c r="C913" s="81"/>
      <c r="D913" s="81"/>
      <c r="E913" s="81"/>
      <c r="F913" s="81"/>
      <c r="G913" s="81"/>
    </row>
    <row r="914" ht="12.75" customHeight="1">
      <c r="A914" s="81"/>
      <c r="B914" s="81"/>
      <c r="C914" s="81"/>
      <c r="D914" s="81"/>
      <c r="E914" s="81"/>
      <c r="F914" s="81"/>
      <c r="G914" s="81"/>
    </row>
    <row r="915" ht="12.75" customHeight="1">
      <c r="A915" s="81"/>
      <c r="B915" s="81"/>
      <c r="C915" s="81"/>
      <c r="D915" s="81"/>
      <c r="E915" s="81"/>
      <c r="F915" s="81"/>
      <c r="G915" s="81"/>
    </row>
    <row r="916" ht="12.75" customHeight="1">
      <c r="A916" s="81"/>
      <c r="B916" s="81"/>
      <c r="C916" s="81"/>
      <c r="D916" s="81"/>
      <c r="E916" s="81"/>
      <c r="F916" s="81"/>
      <c r="G916" s="81"/>
    </row>
    <row r="917" ht="12.75" customHeight="1">
      <c r="A917" s="81"/>
      <c r="B917" s="81"/>
      <c r="C917" s="81"/>
      <c r="D917" s="81"/>
      <c r="E917" s="81"/>
      <c r="F917" s="81"/>
      <c r="G917" s="81"/>
    </row>
    <row r="918" ht="12.75" customHeight="1">
      <c r="A918" s="81"/>
      <c r="B918" s="81"/>
      <c r="C918" s="81"/>
      <c r="D918" s="81"/>
      <c r="E918" s="81"/>
      <c r="F918" s="81"/>
      <c r="G918" s="81"/>
    </row>
    <row r="919" ht="12.75" customHeight="1">
      <c r="A919" s="81"/>
      <c r="B919" s="81"/>
      <c r="C919" s="81"/>
      <c r="D919" s="81"/>
      <c r="E919" s="81"/>
      <c r="F919" s="81"/>
      <c r="G919" s="81"/>
    </row>
    <row r="920" ht="12.75" customHeight="1">
      <c r="A920" s="81"/>
      <c r="B920" s="81"/>
      <c r="C920" s="81"/>
      <c r="D920" s="81"/>
      <c r="E920" s="81"/>
      <c r="F920" s="81"/>
      <c r="G920" s="81"/>
    </row>
    <row r="921" ht="12.75" customHeight="1">
      <c r="A921" s="81"/>
      <c r="B921" s="81"/>
      <c r="C921" s="81"/>
      <c r="D921" s="81"/>
      <c r="E921" s="81"/>
      <c r="F921" s="81"/>
      <c r="G921" s="81"/>
    </row>
    <row r="922" ht="12.75" customHeight="1">
      <c r="A922" s="81"/>
      <c r="B922" s="81"/>
      <c r="C922" s="81"/>
      <c r="D922" s="81"/>
      <c r="E922" s="81"/>
      <c r="F922" s="81"/>
      <c r="G922" s="81"/>
    </row>
    <row r="923" ht="12.75" customHeight="1">
      <c r="A923" s="81"/>
      <c r="B923" s="81"/>
      <c r="C923" s="81"/>
      <c r="D923" s="81"/>
      <c r="E923" s="81"/>
      <c r="F923" s="81"/>
      <c r="G923" s="81"/>
    </row>
    <row r="924" ht="12.75" customHeight="1">
      <c r="A924" s="81"/>
      <c r="B924" s="81"/>
      <c r="C924" s="81"/>
      <c r="D924" s="81"/>
      <c r="E924" s="81"/>
      <c r="F924" s="81"/>
      <c r="G924" s="81"/>
    </row>
    <row r="925" ht="12.75" customHeight="1">
      <c r="A925" s="81"/>
      <c r="B925" s="81"/>
      <c r="C925" s="81"/>
      <c r="D925" s="81"/>
      <c r="E925" s="81"/>
      <c r="F925" s="81"/>
      <c r="G925" s="81"/>
    </row>
    <row r="926" ht="12.75" customHeight="1">
      <c r="A926" s="81"/>
      <c r="B926" s="81"/>
      <c r="C926" s="81"/>
      <c r="D926" s="81"/>
      <c r="E926" s="81"/>
      <c r="F926" s="81"/>
      <c r="G926" s="81"/>
    </row>
    <row r="927" ht="12.75" customHeight="1">
      <c r="A927" s="81"/>
      <c r="B927" s="81"/>
      <c r="C927" s="81"/>
      <c r="D927" s="81"/>
      <c r="E927" s="81"/>
      <c r="F927" s="81"/>
      <c r="G927" s="81"/>
    </row>
    <row r="928" ht="12.75" customHeight="1">
      <c r="A928" s="81"/>
      <c r="B928" s="81"/>
      <c r="C928" s="81"/>
      <c r="D928" s="81"/>
      <c r="E928" s="81"/>
      <c r="F928" s="81"/>
      <c r="G928" s="81"/>
    </row>
    <row r="929" ht="12.75" customHeight="1">
      <c r="A929" s="81"/>
      <c r="B929" s="81"/>
      <c r="C929" s="81"/>
      <c r="D929" s="81"/>
      <c r="E929" s="81"/>
      <c r="F929" s="81"/>
      <c r="G929" s="81"/>
    </row>
    <row r="930" ht="12.75" customHeight="1">
      <c r="A930" s="81"/>
      <c r="B930" s="81"/>
      <c r="C930" s="81"/>
      <c r="D930" s="81"/>
      <c r="E930" s="81"/>
      <c r="F930" s="81"/>
      <c r="G930" s="81"/>
    </row>
    <row r="931" ht="12.75" customHeight="1">
      <c r="A931" s="81"/>
      <c r="B931" s="81"/>
      <c r="C931" s="81"/>
      <c r="D931" s="81"/>
      <c r="E931" s="81"/>
      <c r="F931" s="81"/>
      <c r="G931" s="81"/>
    </row>
    <row r="932" ht="12.75" customHeight="1">
      <c r="A932" s="81"/>
      <c r="B932" s="81"/>
      <c r="C932" s="81"/>
      <c r="D932" s="81"/>
      <c r="E932" s="81"/>
      <c r="F932" s="81"/>
      <c r="G932" s="81"/>
    </row>
    <row r="933" ht="12.75" customHeight="1">
      <c r="A933" s="81"/>
      <c r="B933" s="81"/>
      <c r="C933" s="81"/>
      <c r="D933" s="81"/>
      <c r="E933" s="81"/>
      <c r="F933" s="81"/>
      <c r="G933" s="81"/>
    </row>
    <row r="934" ht="12.75" customHeight="1">
      <c r="A934" s="81"/>
      <c r="B934" s="81"/>
      <c r="C934" s="81"/>
      <c r="D934" s="81"/>
      <c r="E934" s="81"/>
      <c r="F934" s="81"/>
      <c r="G934" s="81"/>
    </row>
    <row r="935" ht="12.75" customHeight="1">
      <c r="A935" s="81"/>
      <c r="B935" s="81"/>
      <c r="C935" s="81"/>
      <c r="D935" s="81"/>
      <c r="E935" s="81"/>
      <c r="F935" s="81"/>
      <c r="G935" s="81"/>
    </row>
    <row r="936" ht="12.75" customHeight="1">
      <c r="A936" s="81"/>
      <c r="B936" s="81"/>
      <c r="C936" s="81"/>
      <c r="D936" s="81"/>
      <c r="E936" s="81"/>
      <c r="F936" s="81"/>
      <c r="G936" s="81"/>
    </row>
    <row r="937" ht="12.75" customHeight="1">
      <c r="A937" s="81"/>
      <c r="B937" s="81"/>
      <c r="C937" s="81"/>
      <c r="D937" s="81"/>
      <c r="E937" s="81"/>
      <c r="F937" s="81"/>
      <c r="G937" s="81"/>
    </row>
    <row r="938" ht="12.75" customHeight="1">
      <c r="A938" s="81"/>
      <c r="B938" s="81"/>
      <c r="C938" s="81"/>
      <c r="D938" s="81"/>
      <c r="E938" s="81"/>
      <c r="F938" s="81"/>
      <c r="G938" s="81"/>
    </row>
    <row r="939" ht="12.75" customHeight="1">
      <c r="A939" s="81"/>
      <c r="B939" s="81"/>
      <c r="C939" s="81"/>
      <c r="D939" s="81"/>
      <c r="E939" s="81"/>
      <c r="F939" s="81"/>
      <c r="G939" s="81"/>
    </row>
    <row r="940" ht="12.75" customHeight="1">
      <c r="A940" s="81"/>
      <c r="B940" s="81"/>
      <c r="C940" s="81"/>
      <c r="D940" s="81"/>
      <c r="E940" s="81"/>
      <c r="F940" s="81"/>
      <c r="G940" s="81"/>
    </row>
    <row r="941" ht="12.75" customHeight="1">
      <c r="A941" s="81"/>
      <c r="B941" s="81"/>
      <c r="C941" s="81"/>
      <c r="D941" s="81"/>
      <c r="E941" s="81"/>
      <c r="F941" s="81"/>
      <c r="G941" s="81"/>
    </row>
    <row r="942" ht="12.75" customHeight="1">
      <c r="A942" s="81"/>
      <c r="B942" s="81"/>
      <c r="C942" s="81"/>
      <c r="D942" s="81"/>
      <c r="E942" s="81"/>
      <c r="F942" s="81"/>
      <c r="G942" s="81"/>
    </row>
    <row r="943" ht="12.75" customHeight="1">
      <c r="A943" s="81"/>
      <c r="B943" s="81"/>
      <c r="C943" s="81"/>
      <c r="D943" s="81"/>
      <c r="E943" s="81"/>
      <c r="F943" s="81"/>
      <c r="G943" s="81"/>
    </row>
    <row r="944" ht="12.75" customHeight="1">
      <c r="A944" s="81"/>
      <c r="B944" s="81"/>
      <c r="C944" s="81"/>
      <c r="D944" s="81"/>
      <c r="E944" s="81"/>
      <c r="F944" s="81"/>
      <c r="G944" s="81"/>
    </row>
    <row r="945" ht="12.75" customHeight="1">
      <c r="A945" s="81"/>
      <c r="B945" s="81"/>
      <c r="C945" s="81"/>
      <c r="D945" s="81"/>
      <c r="E945" s="81"/>
      <c r="F945" s="81"/>
      <c r="G945" s="81"/>
    </row>
    <row r="946" ht="12.75" customHeight="1">
      <c r="A946" s="81"/>
      <c r="B946" s="81"/>
      <c r="C946" s="81"/>
      <c r="D946" s="81"/>
      <c r="E946" s="81"/>
      <c r="F946" s="81"/>
      <c r="G946" s="81"/>
    </row>
    <row r="947" ht="12.75" customHeight="1">
      <c r="A947" s="81"/>
      <c r="B947" s="81"/>
      <c r="C947" s="81"/>
      <c r="D947" s="81"/>
      <c r="E947" s="81"/>
      <c r="F947" s="81"/>
      <c r="G947" s="81"/>
    </row>
    <row r="948" ht="12.75" customHeight="1">
      <c r="A948" s="81"/>
      <c r="B948" s="81"/>
      <c r="C948" s="81"/>
      <c r="D948" s="81"/>
      <c r="E948" s="81"/>
      <c r="F948" s="81"/>
      <c r="G948" s="81"/>
    </row>
    <row r="949" ht="12.75" customHeight="1">
      <c r="A949" s="81"/>
      <c r="B949" s="81"/>
      <c r="C949" s="81"/>
      <c r="D949" s="81"/>
      <c r="E949" s="81"/>
      <c r="F949" s="81"/>
      <c r="G949" s="81"/>
    </row>
    <row r="950" ht="12.75" customHeight="1">
      <c r="A950" s="81"/>
      <c r="B950" s="81"/>
      <c r="C950" s="81"/>
      <c r="D950" s="81"/>
      <c r="E950" s="81"/>
      <c r="F950" s="81"/>
      <c r="G950" s="81"/>
    </row>
    <row r="951" ht="12.75" customHeight="1">
      <c r="A951" s="81"/>
      <c r="B951" s="81"/>
      <c r="C951" s="81"/>
      <c r="D951" s="81"/>
      <c r="E951" s="81"/>
      <c r="F951" s="81"/>
      <c r="G951" s="81"/>
    </row>
    <row r="952" ht="12.75" customHeight="1">
      <c r="A952" s="81"/>
      <c r="B952" s="81"/>
      <c r="C952" s="81"/>
      <c r="D952" s="81"/>
      <c r="E952" s="81"/>
      <c r="F952" s="81"/>
      <c r="G952" s="81"/>
    </row>
    <row r="953" ht="12.75" customHeight="1">
      <c r="A953" s="81"/>
      <c r="B953" s="81"/>
      <c r="C953" s="81"/>
      <c r="D953" s="81"/>
      <c r="E953" s="81"/>
      <c r="F953" s="81"/>
      <c r="G953" s="81"/>
    </row>
    <row r="954" ht="12.75" customHeight="1">
      <c r="A954" s="81"/>
      <c r="B954" s="81"/>
      <c r="C954" s="81"/>
      <c r="D954" s="81"/>
      <c r="E954" s="81"/>
      <c r="F954" s="81"/>
      <c r="G954" s="81"/>
    </row>
    <row r="955" ht="12.75" customHeight="1">
      <c r="A955" s="81"/>
      <c r="B955" s="81"/>
      <c r="C955" s="81"/>
      <c r="D955" s="81"/>
      <c r="E955" s="81"/>
      <c r="F955" s="81"/>
      <c r="G955" s="81"/>
    </row>
    <row r="956" ht="12.75" customHeight="1">
      <c r="A956" s="81"/>
      <c r="B956" s="81"/>
      <c r="C956" s="81"/>
      <c r="D956" s="81"/>
      <c r="E956" s="81"/>
      <c r="F956" s="81"/>
      <c r="G956" s="81"/>
    </row>
    <row r="957" ht="12.75" customHeight="1">
      <c r="A957" s="81"/>
      <c r="B957" s="81"/>
      <c r="C957" s="81"/>
      <c r="D957" s="81"/>
      <c r="E957" s="81"/>
      <c r="F957" s="81"/>
      <c r="G957" s="81"/>
    </row>
    <row r="958" ht="12.75" customHeight="1">
      <c r="A958" s="81"/>
      <c r="B958" s="81"/>
      <c r="C958" s="81"/>
      <c r="D958" s="81"/>
      <c r="E958" s="81"/>
      <c r="F958" s="81"/>
      <c r="G958" s="81"/>
    </row>
    <row r="959" ht="12.75" customHeight="1">
      <c r="A959" s="81"/>
      <c r="B959" s="81"/>
      <c r="C959" s="81"/>
      <c r="D959" s="81"/>
      <c r="E959" s="81"/>
      <c r="F959" s="81"/>
      <c r="G959" s="81"/>
    </row>
    <row r="960" ht="12.75" customHeight="1">
      <c r="A960" s="81"/>
      <c r="B960" s="81"/>
      <c r="C960" s="81"/>
      <c r="D960" s="81"/>
      <c r="E960" s="81"/>
      <c r="F960" s="81"/>
      <c r="G960" s="81"/>
    </row>
    <row r="961" ht="12.75" customHeight="1">
      <c r="A961" s="81"/>
      <c r="B961" s="81"/>
      <c r="C961" s="81"/>
      <c r="D961" s="81"/>
      <c r="E961" s="81"/>
      <c r="F961" s="81"/>
      <c r="G961" s="81"/>
    </row>
    <row r="962" ht="12.75" customHeight="1">
      <c r="A962" s="81"/>
      <c r="B962" s="81"/>
      <c r="C962" s="81"/>
      <c r="D962" s="81"/>
      <c r="E962" s="81"/>
      <c r="F962" s="81"/>
      <c r="G962" s="81"/>
    </row>
    <row r="963" ht="12.75" customHeight="1">
      <c r="A963" s="81"/>
      <c r="B963" s="81"/>
      <c r="C963" s="81"/>
      <c r="D963" s="81"/>
      <c r="E963" s="81"/>
      <c r="F963" s="81"/>
      <c r="G963" s="81"/>
    </row>
    <row r="964" ht="12.75" customHeight="1">
      <c r="A964" s="81"/>
      <c r="B964" s="81"/>
      <c r="C964" s="81"/>
      <c r="D964" s="81"/>
      <c r="E964" s="81"/>
      <c r="F964" s="81"/>
      <c r="G964" s="81"/>
    </row>
    <row r="965" ht="12.75" customHeight="1">
      <c r="A965" s="81"/>
      <c r="B965" s="81"/>
      <c r="C965" s="81"/>
      <c r="D965" s="81"/>
      <c r="E965" s="81"/>
      <c r="F965" s="81"/>
      <c r="G965" s="81"/>
    </row>
    <row r="966" ht="12.75" customHeight="1">
      <c r="A966" s="81"/>
      <c r="B966" s="81"/>
      <c r="C966" s="81"/>
      <c r="D966" s="81"/>
      <c r="E966" s="81"/>
      <c r="F966" s="81"/>
      <c r="G966" s="81"/>
    </row>
    <row r="967" ht="12.75" customHeight="1">
      <c r="A967" s="81"/>
      <c r="B967" s="81"/>
      <c r="C967" s="81"/>
      <c r="D967" s="81"/>
      <c r="E967" s="81"/>
      <c r="F967" s="81"/>
      <c r="G967" s="81"/>
    </row>
    <row r="968" ht="12.75" customHeight="1">
      <c r="A968" s="81"/>
      <c r="B968" s="81"/>
      <c r="C968" s="81"/>
      <c r="D968" s="81"/>
      <c r="E968" s="81"/>
      <c r="F968" s="81"/>
      <c r="G968" s="81"/>
    </row>
    <row r="969" ht="12.75" customHeight="1">
      <c r="A969" s="81"/>
      <c r="B969" s="81"/>
      <c r="C969" s="81"/>
      <c r="D969" s="81"/>
      <c r="E969" s="81"/>
      <c r="F969" s="81"/>
      <c r="G969" s="81"/>
    </row>
    <row r="970" ht="12.75" customHeight="1">
      <c r="A970" s="81"/>
      <c r="B970" s="81"/>
      <c r="C970" s="81"/>
      <c r="D970" s="81"/>
      <c r="E970" s="81"/>
      <c r="F970" s="81"/>
      <c r="G970" s="81"/>
    </row>
    <row r="971" ht="12.75" customHeight="1">
      <c r="A971" s="81"/>
      <c r="B971" s="81"/>
      <c r="C971" s="81"/>
      <c r="D971" s="81"/>
      <c r="E971" s="81"/>
      <c r="F971" s="81"/>
      <c r="G971" s="81"/>
    </row>
    <row r="972" ht="12.75" customHeight="1">
      <c r="A972" s="81"/>
      <c r="B972" s="81"/>
      <c r="C972" s="81"/>
      <c r="D972" s="81"/>
      <c r="E972" s="81"/>
      <c r="F972" s="81"/>
      <c r="G972" s="81"/>
    </row>
    <row r="973" ht="12.75" customHeight="1">
      <c r="A973" s="81"/>
      <c r="B973" s="81"/>
      <c r="C973" s="81"/>
      <c r="D973" s="81"/>
      <c r="E973" s="81"/>
      <c r="F973" s="81"/>
      <c r="G973" s="81"/>
    </row>
    <row r="974" ht="12.75" customHeight="1">
      <c r="A974" s="81"/>
      <c r="B974" s="81"/>
      <c r="C974" s="81"/>
      <c r="D974" s="81"/>
      <c r="E974" s="81"/>
      <c r="F974" s="81"/>
      <c r="G974" s="81"/>
    </row>
    <row r="975" ht="12.75" customHeight="1">
      <c r="A975" s="81"/>
      <c r="B975" s="81"/>
      <c r="C975" s="81"/>
      <c r="D975" s="81"/>
      <c r="E975" s="81"/>
      <c r="F975" s="81"/>
      <c r="G975" s="81"/>
    </row>
    <row r="976" ht="12.75" customHeight="1">
      <c r="A976" s="81"/>
      <c r="B976" s="81"/>
      <c r="C976" s="81"/>
      <c r="D976" s="81"/>
      <c r="E976" s="81"/>
      <c r="F976" s="81"/>
      <c r="G976" s="81"/>
    </row>
    <row r="977" ht="12.75" customHeight="1">
      <c r="A977" s="81"/>
      <c r="B977" s="81"/>
      <c r="C977" s="81"/>
      <c r="D977" s="81"/>
      <c r="E977" s="81"/>
      <c r="F977" s="81"/>
      <c r="G977" s="81"/>
    </row>
    <row r="978" ht="12.75" customHeight="1">
      <c r="A978" s="81"/>
      <c r="B978" s="81"/>
      <c r="C978" s="81"/>
      <c r="D978" s="81"/>
      <c r="E978" s="81"/>
      <c r="F978" s="81"/>
      <c r="G978" s="81"/>
    </row>
    <row r="979" ht="12.75" customHeight="1">
      <c r="A979" s="81"/>
      <c r="B979" s="81"/>
      <c r="C979" s="81"/>
      <c r="D979" s="81"/>
      <c r="E979" s="81"/>
      <c r="F979" s="81"/>
      <c r="G979" s="81"/>
    </row>
    <row r="980" ht="12.75" customHeight="1">
      <c r="A980" s="81"/>
      <c r="B980" s="81"/>
      <c r="C980" s="81"/>
      <c r="D980" s="81"/>
      <c r="E980" s="81"/>
      <c r="F980" s="81"/>
      <c r="G980" s="81"/>
    </row>
    <row r="981" ht="12.75" customHeight="1">
      <c r="A981" s="81"/>
      <c r="B981" s="81"/>
      <c r="C981" s="81"/>
      <c r="D981" s="81"/>
      <c r="E981" s="81"/>
      <c r="F981" s="81"/>
      <c r="G981" s="81"/>
    </row>
    <row r="982" ht="12.75" customHeight="1">
      <c r="A982" s="81"/>
      <c r="B982" s="81"/>
      <c r="C982" s="81"/>
      <c r="D982" s="81"/>
      <c r="E982" s="81"/>
      <c r="F982" s="81"/>
      <c r="G982" s="81"/>
    </row>
    <row r="983" ht="12.75" customHeight="1">
      <c r="A983" s="81"/>
      <c r="B983" s="81"/>
      <c r="C983" s="81"/>
      <c r="D983" s="81"/>
      <c r="E983" s="81"/>
      <c r="F983" s="81"/>
      <c r="G983" s="81"/>
    </row>
    <row r="984" ht="12.75" customHeight="1">
      <c r="A984" s="81"/>
      <c r="B984" s="81"/>
      <c r="C984" s="81"/>
      <c r="D984" s="81"/>
      <c r="E984" s="81"/>
      <c r="F984" s="81"/>
      <c r="G984" s="81"/>
    </row>
    <row r="985" ht="12.75" customHeight="1">
      <c r="A985" s="81"/>
      <c r="B985" s="81"/>
      <c r="C985" s="81"/>
      <c r="D985" s="81"/>
      <c r="E985" s="81"/>
      <c r="F985" s="81"/>
      <c r="G985" s="81"/>
    </row>
    <row r="986" ht="12.75" customHeight="1">
      <c r="A986" s="81"/>
      <c r="B986" s="81"/>
      <c r="C986" s="81"/>
      <c r="D986" s="81"/>
      <c r="E986" s="81"/>
      <c r="F986" s="81"/>
      <c r="G986" s="81"/>
    </row>
    <row r="987" ht="12.75" customHeight="1">
      <c r="A987" s="81"/>
      <c r="B987" s="81"/>
      <c r="C987" s="81"/>
      <c r="D987" s="81"/>
      <c r="E987" s="81"/>
      <c r="F987" s="81"/>
      <c r="G987" s="81"/>
    </row>
    <row r="988" ht="12.75" customHeight="1">
      <c r="A988" s="81"/>
      <c r="B988" s="81"/>
      <c r="C988" s="81"/>
      <c r="D988" s="81"/>
      <c r="E988" s="81"/>
      <c r="F988" s="81"/>
      <c r="G988" s="81"/>
    </row>
    <row r="989" ht="12.75" customHeight="1">
      <c r="A989" s="81"/>
      <c r="B989" s="81"/>
      <c r="C989" s="81"/>
      <c r="D989" s="81"/>
      <c r="E989" s="81"/>
      <c r="F989" s="81"/>
      <c r="G989" s="81"/>
    </row>
    <row r="990" ht="12.75" customHeight="1">
      <c r="A990" s="81"/>
      <c r="B990" s="81"/>
      <c r="C990" s="81"/>
      <c r="D990" s="81"/>
      <c r="E990" s="81"/>
      <c r="F990" s="81"/>
      <c r="G990" s="81"/>
    </row>
    <row r="991" ht="12.75" customHeight="1">
      <c r="A991" s="81"/>
      <c r="B991" s="81"/>
      <c r="C991" s="81"/>
      <c r="D991" s="81"/>
      <c r="E991" s="81"/>
      <c r="F991" s="81"/>
      <c r="G991" s="81"/>
    </row>
    <row r="992" ht="12.75" customHeight="1">
      <c r="A992" s="81"/>
      <c r="B992" s="81"/>
      <c r="C992" s="81"/>
      <c r="D992" s="81"/>
      <c r="E992" s="81"/>
      <c r="F992" s="81"/>
      <c r="G992" s="81"/>
    </row>
    <row r="993" ht="12.75" customHeight="1">
      <c r="A993" s="81"/>
      <c r="B993" s="81"/>
      <c r="C993" s="81"/>
      <c r="D993" s="81"/>
      <c r="E993" s="81"/>
      <c r="F993" s="81"/>
      <c r="G993" s="81"/>
    </row>
    <row r="994" ht="12.75" customHeight="1">
      <c r="A994" s="81"/>
      <c r="B994" s="81"/>
      <c r="C994" s="81"/>
      <c r="D994" s="81"/>
      <c r="E994" s="81"/>
      <c r="F994" s="81"/>
      <c r="G994" s="81"/>
    </row>
    <row r="995" ht="12.75" customHeight="1">
      <c r="A995" s="81"/>
      <c r="B995" s="81"/>
      <c r="C995" s="81"/>
      <c r="D995" s="81"/>
      <c r="E995" s="81"/>
      <c r="F995" s="81"/>
      <c r="G995" s="81"/>
    </row>
    <row r="996" ht="12.75" customHeight="1">
      <c r="A996" s="81"/>
      <c r="B996" s="81"/>
      <c r="C996" s="81"/>
      <c r="D996" s="81"/>
      <c r="E996" s="81"/>
      <c r="F996" s="81"/>
      <c r="G996" s="81"/>
    </row>
    <row r="997" ht="12.75" customHeight="1">
      <c r="A997" s="81"/>
      <c r="B997" s="81"/>
      <c r="C997" s="81"/>
      <c r="D997" s="81"/>
      <c r="E997" s="81"/>
      <c r="F997" s="81"/>
      <c r="G997" s="81"/>
    </row>
    <row r="998" ht="12.75" customHeight="1">
      <c r="A998" s="81"/>
      <c r="B998" s="81"/>
      <c r="C998" s="81"/>
      <c r="D998" s="81"/>
      <c r="E998" s="81"/>
      <c r="F998" s="81"/>
      <c r="G998" s="81"/>
    </row>
    <row r="999" ht="12.75" customHeight="1">
      <c r="A999" s="81"/>
      <c r="B999" s="81"/>
      <c r="C999" s="81"/>
      <c r="D999" s="81"/>
      <c r="E999" s="81"/>
      <c r="F999" s="81"/>
      <c r="G999" s="81"/>
    </row>
    <row r="1000" ht="12.75" customHeight="1">
      <c r="A1000" s="81"/>
      <c r="B1000" s="81"/>
      <c r="C1000" s="81"/>
      <c r="D1000" s="81"/>
      <c r="E1000" s="81"/>
      <c r="F1000" s="81"/>
      <c r="G1000" s="81"/>
    </row>
  </sheetData>
  <mergeCells count="11">
    <mergeCell ref="A3:G3"/>
    <mergeCell ref="A1:G1"/>
    <mergeCell ref="A2:G2"/>
    <mergeCell ref="A4:G4"/>
    <mergeCell ref="C6:C7"/>
    <mergeCell ref="A6:A7"/>
    <mergeCell ref="D6:D7"/>
    <mergeCell ref="E6:E7"/>
    <mergeCell ref="F6:F7"/>
    <mergeCell ref="G6:G7"/>
    <mergeCell ref="A5:G5"/>
  </mergeCells>
  <dataValidations>
    <dataValidation type="decimal" allowBlank="1" showErrorMessage="1" sqref="B8:G30">
      <formula1>-1.79769313486231E100</formula1>
      <formula2>1.79769313486231E100</formula2>
    </dataValidation>
    <dataValidation type="decimal" allowBlank="1" showInputMessage="1" showErrorMessage="1" prompt="Año en Cuestión (de proyecto de presupuesto) (c)" sqref="B6">
      <formula1>'C:\Users\JEFCONTABLE\Documents\MONICA\MONICA GENERAL\CUENTA PUBLICA 2017\CUENTA PUBLICA ANUAL 2017\[Formatos_Anexo_1_Criterios_LDF.xlsm]Info General'!#REF!</formula1>
      <formula2>'C:\Users\JEFCONTABLE\Documents\MONICA\MONICA GENERAL\CUENTA PUBLICA 2017\CUENTA PUBLICA ANUAL 2017\[Formatos_Anexo_1_Criterios_LDF.xlsm]Info General'!#REF!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2.86"/>
    <col customWidth="1" min="2" max="7" width="24.14"/>
    <col customWidth="1" min="8" max="26" width="10.71"/>
  </cols>
  <sheetData>
    <row r="1" ht="12.75" customHeight="1">
      <c r="A1" s="133" t="s">
        <v>659</v>
      </c>
    </row>
    <row r="2" ht="12.75" customHeight="1">
      <c r="A2" s="134" t="str">
        <f>ENTIDAD</f>
        <v>#NAME?</v>
      </c>
      <c r="B2" s="4"/>
      <c r="C2" s="4"/>
      <c r="D2" s="4"/>
      <c r="E2" s="4"/>
      <c r="F2" s="4"/>
      <c r="G2" s="6"/>
    </row>
    <row r="3" ht="12.75" customHeight="1">
      <c r="A3" s="135" t="s">
        <v>660</v>
      </c>
      <c r="B3" s="136"/>
      <c r="C3" s="136"/>
      <c r="D3" s="136"/>
      <c r="E3" s="136"/>
      <c r="F3" s="136"/>
      <c r="G3" s="137"/>
    </row>
    <row r="4" ht="12.75" customHeight="1">
      <c r="A4" s="154" t="s">
        <v>623</v>
      </c>
      <c r="B4" s="124"/>
      <c r="C4" s="124"/>
      <c r="D4" s="124"/>
      <c r="E4" s="124"/>
      <c r="F4" s="124"/>
      <c r="G4" s="125"/>
    </row>
    <row r="5" ht="12.75" customHeight="1">
      <c r="A5" s="155" t="s">
        <v>626</v>
      </c>
      <c r="B5" s="155" t="str">
        <f>ANIO5R</f>
        <v>#NAME?</v>
      </c>
      <c r="C5" s="155" t="str">
        <f>ANIO4R</f>
        <v>#NAME?</v>
      </c>
      <c r="D5" s="155" t="str">
        <f>ANIO3R</f>
        <v>#NAME?</v>
      </c>
      <c r="E5" s="155" t="str">
        <f>ANIO2R</f>
        <v>#NAME?</v>
      </c>
      <c r="F5" s="155" t="str">
        <f>ANIO1R</f>
        <v>#NAME?</v>
      </c>
      <c r="G5" s="139" t="str">
        <f>ANIO_INFORME</f>
        <v>#NAME?</v>
      </c>
    </row>
    <row r="6" ht="12.75" customHeight="1">
      <c r="A6" s="31"/>
      <c r="B6" s="31"/>
      <c r="C6" s="31"/>
      <c r="D6" s="31"/>
      <c r="E6" s="31"/>
      <c r="F6" s="31"/>
      <c r="G6" s="140" t="s">
        <v>661</v>
      </c>
    </row>
    <row r="7" ht="12.75" customHeight="1">
      <c r="A7" s="141" t="s">
        <v>662</v>
      </c>
      <c r="B7" s="142">
        <f t="shared" ref="B7:G7" si="1">SUM(B8:B19)</f>
        <v>9</v>
      </c>
      <c r="C7" s="142">
        <f t="shared" si="1"/>
        <v>12</v>
      </c>
      <c r="D7" s="142">
        <f t="shared" si="1"/>
        <v>15</v>
      </c>
      <c r="E7" s="142">
        <f t="shared" si="1"/>
        <v>18</v>
      </c>
      <c r="F7" s="142">
        <f t="shared" si="1"/>
        <v>21</v>
      </c>
      <c r="G7" s="142">
        <f t="shared" si="1"/>
        <v>24</v>
      </c>
    </row>
    <row r="8" ht="12.75" customHeight="1">
      <c r="A8" s="143" t="s">
        <v>663</v>
      </c>
      <c r="B8" s="144">
        <v>0.75</v>
      </c>
      <c r="C8" s="144">
        <v>1.0</v>
      </c>
      <c r="D8" s="144">
        <v>1.25</v>
      </c>
      <c r="E8" s="144">
        <v>1.5</v>
      </c>
      <c r="F8" s="144">
        <v>1.75</v>
      </c>
      <c r="G8" s="144">
        <v>2.0</v>
      </c>
    </row>
    <row r="9" ht="12.75" customHeight="1">
      <c r="A9" s="143" t="s">
        <v>664</v>
      </c>
      <c r="B9" s="144">
        <v>0.75</v>
      </c>
      <c r="C9" s="144">
        <v>1.0</v>
      </c>
      <c r="D9" s="144">
        <v>1.25</v>
      </c>
      <c r="E9" s="144">
        <v>1.5</v>
      </c>
      <c r="F9" s="144">
        <v>1.75</v>
      </c>
      <c r="G9" s="144">
        <v>2.0</v>
      </c>
    </row>
    <row r="10" ht="12.75" customHeight="1">
      <c r="A10" s="143" t="s">
        <v>665</v>
      </c>
      <c r="B10" s="144">
        <v>0.75</v>
      </c>
      <c r="C10" s="144">
        <v>1.0</v>
      </c>
      <c r="D10" s="144">
        <v>1.25</v>
      </c>
      <c r="E10" s="144">
        <v>1.5</v>
      </c>
      <c r="F10" s="144">
        <v>1.75</v>
      </c>
      <c r="G10" s="144">
        <v>2.0</v>
      </c>
    </row>
    <row r="11" ht="12.75" customHeight="1">
      <c r="A11" s="143" t="s">
        <v>666</v>
      </c>
      <c r="B11" s="144">
        <v>0.75</v>
      </c>
      <c r="C11" s="144">
        <v>1.0</v>
      </c>
      <c r="D11" s="144">
        <v>1.25</v>
      </c>
      <c r="E11" s="144">
        <v>1.5</v>
      </c>
      <c r="F11" s="144">
        <v>1.75</v>
      </c>
      <c r="G11" s="144">
        <v>2.0</v>
      </c>
    </row>
    <row r="12" ht="12.75" customHeight="1">
      <c r="A12" s="143" t="s">
        <v>667</v>
      </c>
      <c r="B12" s="144">
        <v>0.75</v>
      </c>
      <c r="C12" s="144">
        <v>1.0</v>
      </c>
      <c r="D12" s="144">
        <v>1.25</v>
      </c>
      <c r="E12" s="144">
        <v>1.5</v>
      </c>
      <c r="F12" s="144">
        <v>1.75</v>
      </c>
      <c r="G12" s="144">
        <v>2.0</v>
      </c>
    </row>
    <row r="13" ht="12.75" customHeight="1">
      <c r="A13" s="143" t="s">
        <v>668</v>
      </c>
      <c r="B13" s="144">
        <v>0.75</v>
      </c>
      <c r="C13" s="144">
        <v>1.0</v>
      </c>
      <c r="D13" s="144">
        <v>1.25</v>
      </c>
      <c r="E13" s="144">
        <v>1.5</v>
      </c>
      <c r="F13" s="144">
        <v>1.75</v>
      </c>
      <c r="G13" s="144">
        <v>2.0</v>
      </c>
    </row>
    <row r="14" ht="12.75" customHeight="1">
      <c r="A14" s="143" t="s">
        <v>669</v>
      </c>
      <c r="B14" s="144">
        <v>0.75</v>
      </c>
      <c r="C14" s="144">
        <v>1.0</v>
      </c>
      <c r="D14" s="144">
        <v>1.25</v>
      </c>
      <c r="E14" s="144">
        <v>1.5</v>
      </c>
      <c r="F14" s="144">
        <v>1.75</v>
      </c>
      <c r="G14" s="144">
        <v>2.0</v>
      </c>
    </row>
    <row r="15" ht="12.75" customHeight="1">
      <c r="A15" s="143" t="s">
        <v>670</v>
      </c>
      <c r="B15" s="144">
        <v>0.75</v>
      </c>
      <c r="C15" s="144">
        <v>1.0</v>
      </c>
      <c r="D15" s="144">
        <v>1.25</v>
      </c>
      <c r="E15" s="144">
        <v>1.5</v>
      </c>
      <c r="F15" s="144">
        <v>1.75</v>
      </c>
      <c r="G15" s="144">
        <v>2.0</v>
      </c>
    </row>
    <row r="16" ht="12.75" customHeight="1">
      <c r="A16" s="143" t="s">
        <v>671</v>
      </c>
      <c r="B16" s="144">
        <v>0.75</v>
      </c>
      <c r="C16" s="144">
        <v>1.0</v>
      </c>
      <c r="D16" s="144">
        <v>1.25</v>
      </c>
      <c r="E16" s="144">
        <v>1.5</v>
      </c>
      <c r="F16" s="144">
        <v>1.75</v>
      </c>
      <c r="G16" s="144">
        <v>2.0</v>
      </c>
    </row>
    <row r="17" ht="12.75" customHeight="1">
      <c r="A17" s="143" t="s">
        <v>672</v>
      </c>
      <c r="B17" s="144">
        <v>0.75</v>
      </c>
      <c r="C17" s="144">
        <v>1.0</v>
      </c>
      <c r="D17" s="144">
        <v>1.25</v>
      </c>
      <c r="E17" s="144">
        <v>1.5</v>
      </c>
      <c r="F17" s="144">
        <v>1.75</v>
      </c>
      <c r="G17" s="144">
        <v>2.0</v>
      </c>
    </row>
    <row r="18" ht="12.75" customHeight="1">
      <c r="A18" s="143" t="s">
        <v>673</v>
      </c>
      <c r="B18" s="144">
        <v>0.75</v>
      </c>
      <c r="C18" s="144">
        <v>1.0</v>
      </c>
      <c r="D18" s="144">
        <v>1.25</v>
      </c>
      <c r="E18" s="144">
        <v>1.5</v>
      </c>
      <c r="F18" s="144">
        <v>1.75</v>
      </c>
      <c r="G18" s="144">
        <v>2.0</v>
      </c>
    </row>
    <row r="19" ht="12.75" customHeight="1">
      <c r="A19" s="143" t="s">
        <v>674</v>
      </c>
      <c r="B19" s="144">
        <v>0.75</v>
      </c>
      <c r="C19" s="144">
        <v>1.0</v>
      </c>
      <c r="D19" s="144">
        <v>1.25</v>
      </c>
      <c r="E19" s="144">
        <v>1.5</v>
      </c>
      <c r="F19" s="144">
        <v>1.75</v>
      </c>
      <c r="G19" s="144">
        <v>2.0</v>
      </c>
    </row>
    <row r="20" ht="12.75" customHeight="1">
      <c r="A20" s="144"/>
      <c r="B20" s="144"/>
      <c r="C20" s="144"/>
      <c r="D20" s="144"/>
      <c r="E20" s="144"/>
      <c r="F20" s="144"/>
      <c r="G20" s="144"/>
    </row>
    <row r="21" ht="12.75" customHeight="1">
      <c r="A21" s="146" t="s">
        <v>675</v>
      </c>
      <c r="B21" s="147">
        <f t="shared" ref="B21:G21" si="2">SUM(B22:B26)</f>
        <v>3.75</v>
      </c>
      <c r="C21" s="147">
        <f t="shared" si="2"/>
        <v>5</v>
      </c>
      <c r="D21" s="147">
        <f t="shared" si="2"/>
        <v>6.25</v>
      </c>
      <c r="E21" s="147">
        <f t="shared" si="2"/>
        <v>7.5</v>
      </c>
      <c r="F21" s="147">
        <f t="shared" si="2"/>
        <v>8.75</v>
      </c>
      <c r="G21" s="147">
        <f t="shared" si="2"/>
        <v>10</v>
      </c>
    </row>
    <row r="22" ht="12.75" customHeight="1">
      <c r="A22" s="143" t="s">
        <v>676</v>
      </c>
      <c r="B22" s="144">
        <v>0.75</v>
      </c>
      <c r="C22" s="144">
        <v>1.0</v>
      </c>
      <c r="D22" s="144">
        <v>1.25</v>
      </c>
      <c r="E22" s="144">
        <v>1.5</v>
      </c>
      <c r="F22" s="144">
        <v>1.75</v>
      </c>
      <c r="G22" s="144">
        <v>2.0</v>
      </c>
    </row>
    <row r="23" ht="12.75" customHeight="1">
      <c r="A23" s="143" t="s">
        <v>677</v>
      </c>
      <c r="B23" s="144">
        <v>0.75</v>
      </c>
      <c r="C23" s="144">
        <v>1.0</v>
      </c>
      <c r="D23" s="144">
        <v>1.25</v>
      </c>
      <c r="E23" s="144">
        <v>1.5</v>
      </c>
      <c r="F23" s="144">
        <v>1.75</v>
      </c>
      <c r="G23" s="144">
        <v>2.0</v>
      </c>
    </row>
    <row r="24" ht="12.75" customHeight="1">
      <c r="A24" s="143" t="s">
        <v>678</v>
      </c>
      <c r="B24" s="144">
        <v>0.75</v>
      </c>
      <c r="C24" s="144">
        <v>1.0</v>
      </c>
      <c r="D24" s="144">
        <v>1.25</v>
      </c>
      <c r="E24" s="144">
        <v>1.5</v>
      </c>
      <c r="F24" s="144">
        <v>1.75</v>
      </c>
      <c r="G24" s="144">
        <v>2.0</v>
      </c>
    </row>
    <row r="25" ht="12.75" customHeight="1">
      <c r="A25" s="143" t="s">
        <v>679</v>
      </c>
      <c r="B25" s="144">
        <v>0.75</v>
      </c>
      <c r="C25" s="144">
        <v>1.0</v>
      </c>
      <c r="D25" s="144">
        <v>1.25</v>
      </c>
      <c r="E25" s="144">
        <v>1.5</v>
      </c>
      <c r="F25" s="144">
        <v>1.75</v>
      </c>
      <c r="G25" s="144">
        <v>2.0</v>
      </c>
    </row>
    <row r="26" ht="12.75" customHeight="1">
      <c r="A26" s="143" t="s">
        <v>680</v>
      </c>
      <c r="B26" s="144">
        <v>0.75</v>
      </c>
      <c r="C26" s="144">
        <v>1.0</v>
      </c>
      <c r="D26" s="144">
        <v>1.25</v>
      </c>
      <c r="E26" s="144">
        <v>1.5</v>
      </c>
      <c r="F26" s="144">
        <v>1.75</v>
      </c>
      <c r="G26" s="144">
        <v>2.0</v>
      </c>
    </row>
    <row r="27" ht="12.75" customHeight="1">
      <c r="A27" s="144"/>
      <c r="B27" s="144"/>
      <c r="C27" s="144"/>
      <c r="D27" s="144"/>
      <c r="E27" s="144"/>
      <c r="F27" s="144"/>
      <c r="G27" s="144"/>
    </row>
    <row r="28" ht="12.75" customHeight="1">
      <c r="A28" s="146" t="s">
        <v>681</v>
      </c>
      <c r="B28" s="147">
        <f t="shared" ref="B28:G28" si="3">B29</f>
        <v>0.75</v>
      </c>
      <c r="C28" s="147">
        <f t="shared" si="3"/>
        <v>1</v>
      </c>
      <c r="D28" s="147">
        <f t="shared" si="3"/>
        <v>1.25</v>
      </c>
      <c r="E28" s="147">
        <f t="shared" si="3"/>
        <v>1.5</v>
      </c>
      <c r="F28" s="147">
        <f t="shared" si="3"/>
        <v>1.75</v>
      </c>
      <c r="G28" s="147">
        <f t="shared" si="3"/>
        <v>2</v>
      </c>
    </row>
    <row r="29" ht="12.75" customHeight="1">
      <c r="A29" s="143" t="s">
        <v>293</v>
      </c>
      <c r="B29" s="144">
        <v>0.75</v>
      </c>
      <c r="C29" s="144">
        <v>1.0</v>
      </c>
      <c r="D29" s="144">
        <v>1.25</v>
      </c>
      <c r="E29" s="144">
        <v>1.5</v>
      </c>
      <c r="F29" s="144">
        <v>1.75</v>
      </c>
      <c r="G29" s="144">
        <v>2.0</v>
      </c>
    </row>
    <row r="30" ht="12.75" customHeight="1">
      <c r="A30" s="144"/>
      <c r="B30" s="144"/>
      <c r="C30" s="144"/>
      <c r="D30" s="144"/>
      <c r="E30" s="144"/>
      <c r="F30" s="144"/>
      <c r="G30" s="144"/>
    </row>
    <row r="31" ht="12.75" customHeight="1">
      <c r="A31" s="146" t="s">
        <v>682</v>
      </c>
      <c r="B31" s="147">
        <f t="shared" ref="B31:G31" si="4">B7+B21+B28</f>
        <v>13.5</v>
      </c>
      <c r="C31" s="147">
        <f t="shared" si="4"/>
        <v>18</v>
      </c>
      <c r="D31" s="147">
        <f t="shared" si="4"/>
        <v>22.5</v>
      </c>
      <c r="E31" s="147">
        <f t="shared" si="4"/>
        <v>27</v>
      </c>
      <c r="F31" s="147">
        <f t="shared" si="4"/>
        <v>31.5</v>
      </c>
      <c r="G31" s="147">
        <f t="shared" si="4"/>
        <v>36</v>
      </c>
    </row>
    <row r="32" ht="12.75" customHeight="1">
      <c r="A32" s="144"/>
      <c r="B32" s="144"/>
      <c r="C32" s="144"/>
      <c r="D32" s="144"/>
      <c r="E32" s="144"/>
      <c r="F32" s="144"/>
      <c r="G32" s="144"/>
    </row>
    <row r="33" ht="12.75" customHeight="1">
      <c r="A33" s="146" t="s">
        <v>295</v>
      </c>
      <c r="B33" s="144"/>
      <c r="C33" s="144"/>
      <c r="D33" s="144"/>
      <c r="E33" s="144"/>
      <c r="F33" s="144"/>
      <c r="G33" s="144"/>
    </row>
    <row r="34" ht="12.75" customHeight="1">
      <c r="A34" s="149" t="s">
        <v>641</v>
      </c>
      <c r="B34" s="144">
        <v>0.75</v>
      </c>
      <c r="C34" s="144">
        <v>1.0</v>
      </c>
      <c r="D34" s="144">
        <v>1.25</v>
      </c>
      <c r="E34" s="144">
        <v>1.5</v>
      </c>
      <c r="F34" s="144">
        <v>1.75</v>
      </c>
      <c r="G34" s="144">
        <v>2.0</v>
      </c>
    </row>
    <row r="35" ht="12.75" customHeight="1">
      <c r="A35" s="149" t="s">
        <v>683</v>
      </c>
      <c r="B35" s="144">
        <v>0.75</v>
      </c>
      <c r="C35" s="144">
        <v>1.0</v>
      </c>
      <c r="D35" s="144">
        <v>1.25</v>
      </c>
      <c r="E35" s="144">
        <v>1.5</v>
      </c>
      <c r="F35" s="144">
        <v>1.75</v>
      </c>
      <c r="G35" s="144">
        <v>2.0</v>
      </c>
    </row>
    <row r="36" ht="12.75" customHeight="1">
      <c r="A36" s="146" t="s">
        <v>684</v>
      </c>
      <c r="B36" s="147">
        <f t="shared" ref="B36:G36" si="5">B34+B35</f>
        <v>1.5</v>
      </c>
      <c r="C36" s="147">
        <f t="shared" si="5"/>
        <v>2</v>
      </c>
      <c r="D36" s="147">
        <f t="shared" si="5"/>
        <v>2.5</v>
      </c>
      <c r="E36" s="147">
        <f t="shared" si="5"/>
        <v>3</v>
      </c>
      <c r="F36" s="147">
        <f t="shared" si="5"/>
        <v>3.5</v>
      </c>
      <c r="G36" s="147">
        <f t="shared" si="5"/>
        <v>4</v>
      </c>
    </row>
    <row r="37" ht="12.75" customHeight="1">
      <c r="A37" s="150"/>
      <c r="B37" s="150"/>
      <c r="C37" s="150"/>
      <c r="D37" s="150"/>
      <c r="E37" s="150"/>
      <c r="F37" s="150"/>
      <c r="G37" s="150"/>
    </row>
    <row r="38" ht="12.75" customHeight="1">
      <c r="A38" s="156"/>
    </row>
    <row r="39" ht="12.75" customHeight="1">
      <c r="A39" s="157" t="s">
        <v>685</v>
      </c>
    </row>
    <row r="40" ht="12.75" customHeight="1">
      <c r="A40" s="157" t="s">
        <v>686</v>
      </c>
    </row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2">
    <mergeCell ref="A39:G39"/>
    <mergeCell ref="A40:G40"/>
    <mergeCell ref="A3:G3"/>
    <mergeCell ref="A4:G4"/>
    <mergeCell ref="A2:G2"/>
    <mergeCell ref="B5:B6"/>
    <mergeCell ref="A5:A6"/>
    <mergeCell ref="C5:C6"/>
    <mergeCell ref="D5:D6"/>
    <mergeCell ref="E5:E6"/>
    <mergeCell ref="A1:G1"/>
    <mergeCell ref="F5:F6"/>
  </mergeCells>
  <dataValidations>
    <dataValidation type="decimal" allowBlank="1" showErrorMessage="1" sqref="B7:G36">
      <formula1>-1.79769313486231E100</formula1>
      <formula2>1.79769313486231E100</formula2>
    </dataValidation>
    <dataValidation type="decimal" allowBlank="1" showInputMessage="1" showErrorMessage="1" prompt="Año del Ejercicio Vigente (d)" sqref="G5">
      <formula1>'C:\Users\JEFCONTABLE\Documents\MONICA\MONICA GENERAL\CUENTA PUBLICA 2017\CUENTA PUBLICA ANUAL 2017\[Formatos_Anexo_1_Criterios_LDF.xlsm]Info General'!#REF!</formula1>
      <formula2>'C:\Users\JEFCONTABLE\Documents\MONICA\MONICA GENERAL\CUENTA PUBLICA 2017\CUENTA PUBLICA ANUAL 2017\[Formatos_Anexo_1_Criterios_LDF.xlsm]Info General'!#REF!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1.0"/>
    <col customWidth="1" min="2" max="7" width="24.14"/>
    <col customWidth="1" min="8" max="26" width="10.71"/>
  </cols>
  <sheetData>
    <row r="1" ht="12.75" customHeight="1">
      <c r="A1" s="133" t="s">
        <v>687</v>
      </c>
    </row>
    <row r="2" ht="12.75" customHeight="1">
      <c r="A2" s="134" t="str">
        <f>ENTIDAD</f>
        <v>#NAME?</v>
      </c>
      <c r="B2" s="4"/>
      <c r="C2" s="4"/>
      <c r="D2" s="4"/>
      <c r="E2" s="4"/>
      <c r="F2" s="4"/>
      <c r="G2" s="6"/>
    </row>
    <row r="3" ht="12.75" customHeight="1">
      <c r="A3" s="135" t="s">
        <v>688</v>
      </c>
      <c r="B3" s="136"/>
      <c r="C3" s="136"/>
      <c r="D3" s="136"/>
      <c r="E3" s="136"/>
      <c r="F3" s="136"/>
      <c r="G3" s="137"/>
    </row>
    <row r="4" ht="12.75" customHeight="1">
      <c r="A4" s="154" t="s">
        <v>623</v>
      </c>
      <c r="B4" s="124"/>
      <c r="C4" s="124"/>
      <c r="D4" s="124"/>
      <c r="E4" s="124"/>
      <c r="F4" s="124"/>
      <c r="G4" s="125"/>
    </row>
    <row r="5" ht="12.75" customHeight="1">
      <c r="A5" s="158" t="s">
        <v>645</v>
      </c>
      <c r="B5" s="155" t="str">
        <f>ANIO5R</f>
        <v>#NAME?</v>
      </c>
      <c r="C5" s="155" t="str">
        <f>ANIO4R</f>
        <v>#NAME?</v>
      </c>
      <c r="D5" s="155" t="str">
        <f>ANIO3R</f>
        <v>#NAME?</v>
      </c>
      <c r="E5" s="155" t="str">
        <f>ANIO2R</f>
        <v>#NAME?</v>
      </c>
      <c r="F5" s="155" t="str">
        <f>ANIO1R</f>
        <v>#NAME?</v>
      </c>
      <c r="G5" s="139" t="str">
        <f>ANIO_INFORME</f>
        <v>#NAME?</v>
      </c>
    </row>
    <row r="6" ht="12.75" customHeight="1">
      <c r="A6" s="31"/>
      <c r="B6" s="31"/>
      <c r="C6" s="31"/>
      <c r="D6" s="31"/>
      <c r="E6" s="31"/>
      <c r="F6" s="31"/>
      <c r="G6" s="140" t="s">
        <v>689</v>
      </c>
    </row>
    <row r="7" ht="12.75" customHeight="1">
      <c r="A7" s="141" t="s">
        <v>690</v>
      </c>
      <c r="B7" s="142">
        <f t="shared" ref="B7:G7" si="1">SUM(B8:B16)</f>
        <v>6.75</v>
      </c>
      <c r="C7" s="142">
        <f t="shared" si="1"/>
        <v>9</v>
      </c>
      <c r="D7" s="142">
        <f t="shared" si="1"/>
        <v>11.25</v>
      </c>
      <c r="E7" s="142">
        <f t="shared" si="1"/>
        <v>13.5</v>
      </c>
      <c r="F7" s="142">
        <f t="shared" si="1"/>
        <v>15.75</v>
      </c>
      <c r="G7" s="142">
        <f t="shared" si="1"/>
        <v>18</v>
      </c>
    </row>
    <row r="8" ht="12.75" customHeight="1">
      <c r="A8" s="143" t="s">
        <v>647</v>
      </c>
      <c r="B8" s="144">
        <v>0.75</v>
      </c>
      <c r="C8" s="144">
        <v>1.0</v>
      </c>
      <c r="D8" s="144">
        <v>1.25</v>
      </c>
      <c r="E8" s="144">
        <v>1.5</v>
      </c>
      <c r="F8" s="144">
        <v>1.75</v>
      </c>
      <c r="G8" s="144">
        <v>2.0</v>
      </c>
    </row>
    <row r="9" ht="12.75" customHeight="1">
      <c r="A9" s="143" t="s">
        <v>648</v>
      </c>
      <c r="B9" s="144">
        <v>0.75</v>
      </c>
      <c r="C9" s="144">
        <v>1.0</v>
      </c>
      <c r="D9" s="144">
        <v>1.25</v>
      </c>
      <c r="E9" s="144">
        <v>1.5</v>
      </c>
      <c r="F9" s="144">
        <v>1.75</v>
      </c>
      <c r="G9" s="144">
        <v>2.0</v>
      </c>
    </row>
    <row r="10" ht="12.75" customHeight="1">
      <c r="A10" s="143" t="s">
        <v>649</v>
      </c>
      <c r="B10" s="144">
        <v>0.75</v>
      </c>
      <c r="C10" s="144">
        <v>1.0</v>
      </c>
      <c r="D10" s="144">
        <v>1.25</v>
      </c>
      <c r="E10" s="144">
        <v>1.5</v>
      </c>
      <c r="F10" s="144">
        <v>1.75</v>
      </c>
      <c r="G10" s="144">
        <v>2.0</v>
      </c>
    </row>
    <row r="11" ht="12.75" customHeight="1">
      <c r="A11" s="143" t="s">
        <v>650</v>
      </c>
      <c r="B11" s="144">
        <v>0.75</v>
      </c>
      <c r="C11" s="144">
        <v>1.0</v>
      </c>
      <c r="D11" s="144">
        <v>1.25</v>
      </c>
      <c r="E11" s="144">
        <v>1.5</v>
      </c>
      <c r="F11" s="144">
        <v>1.75</v>
      </c>
      <c r="G11" s="144">
        <v>2.0</v>
      </c>
    </row>
    <row r="12" ht="12.75" customHeight="1">
      <c r="A12" s="143" t="s">
        <v>651</v>
      </c>
      <c r="B12" s="144">
        <v>0.75</v>
      </c>
      <c r="C12" s="144">
        <v>1.0</v>
      </c>
      <c r="D12" s="144">
        <v>1.25</v>
      </c>
      <c r="E12" s="144">
        <v>1.5</v>
      </c>
      <c r="F12" s="144">
        <v>1.75</v>
      </c>
      <c r="G12" s="144">
        <v>2.0</v>
      </c>
    </row>
    <row r="13" ht="12.75" customHeight="1">
      <c r="A13" s="143" t="s">
        <v>652</v>
      </c>
      <c r="B13" s="144">
        <v>0.75</v>
      </c>
      <c r="C13" s="144">
        <v>1.0</v>
      </c>
      <c r="D13" s="144">
        <v>1.25</v>
      </c>
      <c r="E13" s="144">
        <v>1.5</v>
      </c>
      <c r="F13" s="144">
        <v>1.75</v>
      </c>
      <c r="G13" s="144">
        <v>2.0</v>
      </c>
    </row>
    <row r="14" ht="12.75" customHeight="1">
      <c r="A14" s="143" t="s">
        <v>653</v>
      </c>
      <c r="B14" s="144">
        <v>0.75</v>
      </c>
      <c r="C14" s="144">
        <v>1.0</v>
      </c>
      <c r="D14" s="144">
        <v>1.25</v>
      </c>
      <c r="E14" s="144">
        <v>1.5</v>
      </c>
      <c r="F14" s="144">
        <v>1.75</v>
      </c>
      <c r="G14" s="144">
        <v>2.0</v>
      </c>
    </row>
    <row r="15" ht="12.75" customHeight="1">
      <c r="A15" s="143" t="s">
        <v>654</v>
      </c>
      <c r="B15" s="144">
        <v>0.75</v>
      </c>
      <c r="C15" s="144">
        <v>1.0</v>
      </c>
      <c r="D15" s="144">
        <v>1.25</v>
      </c>
      <c r="E15" s="144">
        <v>1.5</v>
      </c>
      <c r="F15" s="144">
        <v>1.75</v>
      </c>
      <c r="G15" s="144">
        <v>2.0</v>
      </c>
    </row>
    <row r="16" ht="12.75" customHeight="1">
      <c r="A16" s="143" t="s">
        <v>655</v>
      </c>
      <c r="B16" s="144">
        <v>0.75</v>
      </c>
      <c r="C16" s="144">
        <v>1.0</v>
      </c>
      <c r="D16" s="144">
        <v>1.25</v>
      </c>
      <c r="E16" s="144">
        <v>1.5</v>
      </c>
      <c r="F16" s="144">
        <v>1.75</v>
      </c>
      <c r="G16" s="144">
        <v>2.0</v>
      </c>
    </row>
    <row r="17" ht="12.75" customHeight="1">
      <c r="A17" s="144"/>
      <c r="B17" s="144"/>
      <c r="C17" s="144"/>
      <c r="D17" s="144"/>
      <c r="E17" s="144"/>
      <c r="F17" s="144"/>
      <c r="G17" s="144"/>
    </row>
    <row r="18" ht="12.75" customHeight="1">
      <c r="A18" s="146" t="s">
        <v>703</v>
      </c>
      <c r="B18" s="147">
        <f t="shared" ref="B18:G18" si="2">SUM(B19:B27)</f>
        <v>6.75</v>
      </c>
      <c r="C18" s="147">
        <f t="shared" si="2"/>
        <v>9</v>
      </c>
      <c r="D18" s="147">
        <f t="shared" si="2"/>
        <v>11.25</v>
      </c>
      <c r="E18" s="147">
        <f t="shared" si="2"/>
        <v>13.5</v>
      </c>
      <c r="F18" s="147">
        <f t="shared" si="2"/>
        <v>15.75</v>
      </c>
      <c r="G18" s="147">
        <f t="shared" si="2"/>
        <v>18</v>
      </c>
    </row>
    <row r="19" ht="12.75" customHeight="1">
      <c r="A19" s="143" t="s">
        <v>647</v>
      </c>
      <c r="B19" s="144">
        <v>0.75</v>
      </c>
      <c r="C19" s="144">
        <v>1.0</v>
      </c>
      <c r="D19" s="144">
        <v>1.25</v>
      </c>
      <c r="E19" s="144">
        <v>1.5</v>
      </c>
      <c r="F19" s="144">
        <v>1.75</v>
      </c>
      <c r="G19" s="144">
        <v>2.0</v>
      </c>
    </row>
    <row r="20" ht="12.75" customHeight="1">
      <c r="A20" s="143" t="s">
        <v>648</v>
      </c>
      <c r="B20" s="144">
        <v>0.75</v>
      </c>
      <c r="C20" s="144">
        <v>1.0</v>
      </c>
      <c r="D20" s="144">
        <v>1.25</v>
      </c>
      <c r="E20" s="144">
        <v>1.5</v>
      </c>
      <c r="F20" s="144">
        <v>1.75</v>
      </c>
      <c r="G20" s="144">
        <v>2.0</v>
      </c>
    </row>
    <row r="21" ht="12.75" customHeight="1">
      <c r="A21" s="143" t="s">
        <v>649</v>
      </c>
      <c r="B21" s="144">
        <v>0.75</v>
      </c>
      <c r="C21" s="144">
        <v>1.0</v>
      </c>
      <c r="D21" s="144">
        <v>1.25</v>
      </c>
      <c r="E21" s="144">
        <v>1.5</v>
      </c>
      <c r="F21" s="144">
        <v>1.75</v>
      </c>
      <c r="G21" s="144">
        <v>2.0</v>
      </c>
    </row>
    <row r="22" ht="12.75" customHeight="1">
      <c r="A22" s="143" t="s">
        <v>650</v>
      </c>
      <c r="B22" s="144">
        <v>0.75</v>
      </c>
      <c r="C22" s="144">
        <v>1.0</v>
      </c>
      <c r="D22" s="144">
        <v>1.25</v>
      </c>
      <c r="E22" s="144">
        <v>1.5</v>
      </c>
      <c r="F22" s="144">
        <v>1.75</v>
      </c>
      <c r="G22" s="144">
        <v>2.0</v>
      </c>
    </row>
    <row r="23" ht="12.75" customHeight="1">
      <c r="A23" s="143" t="s">
        <v>651</v>
      </c>
      <c r="B23" s="144">
        <v>0.75</v>
      </c>
      <c r="C23" s="144">
        <v>1.0</v>
      </c>
      <c r="D23" s="144">
        <v>1.25</v>
      </c>
      <c r="E23" s="144">
        <v>1.5</v>
      </c>
      <c r="F23" s="144">
        <v>1.75</v>
      </c>
      <c r="G23" s="144">
        <v>2.0</v>
      </c>
    </row>
    <row r="24" ht="12.75" customHeight="1">
      <c r="A24" s="143" t="s">
        <v>652</v>
      </c>
      <c r="B24" s="144">
        <v>0.75</v>
      </c>
      <c r="C24" s="144">
        <v>1.0</v>
      </c>
      <c r="D24" s="144">
        <v>1.25</v>
      </c>
      <c r="E24" s="144">
        <v>1.5</v>
      </c>
      <c r="F24" s="144">
        <v>1.75</v>
      </c>
      <c r="G24" s="144">
        <v>2.0</v>
      </c>
    </row>
    <row r="25" ht="12.75" customHeight="1">
      <c r="A25" s="143" t="s">
        <v>653</v>
      </c>
      <c r="B25" s="144">
        <v>0.75</v>
      </c>
      <c r="C25" s="144">
        <v>1.0</v>
      </c>
      <c r="D25" s="144">
        <v>1.25</v>
      </c>
      <c r="E25" s="144">
        <v>1.5</v>
      </c>
      <c r="F25" s="144">
        <v>1.75</v>
      </c>
      <c r="G25" s="144">
        <v>2.0</v>
      </c>
    </row>
    <row r="26" ht="12.75" customHeight="1">
      <c r="A26" s="143" t="s">
        <v>657</v>
      </c>
      <c r="B26" s="144">
        <v>0.75</v>
      </c>
      <c r="C26" s="144">
        <v>1.0</v>
      </c>
      <c r="D26" s="144">
        <v>1.25</v>
      </c>
      <c r="E26" s="144">
        <v>1.5</v>
      </c>
      <c r="F26" s="144">
        <v>1.75</v>
      </c>
      <c r="G26" s="144">
        <v>2.0</v>
      </c>
    </row>
    <row r="27" ht="12.75" customHeight="1">
      <c r="A27" s="143" t="s">
        <v>655</v>
      </c>
      <c r="B27" s="144">
        <v>0.75</v>
      </c>
      <c r="C27" s="144">
        <v>1.0</v>
      </c>
      <c r="D27" s="144">
        <v>1.25</v>
      </c>
      <c r="E27" s="144">
        <v>1.5</v>
      </c>
      <c r="F27" s="144">
        <v>1.75</v>
      </c>
      <c r="G27" s="144">
        <v>2.0</v>
      </c>
    </row>
    <row r="28" ht="12.75" customHeight="1">
      <c r="A28" s="144"/>
      <c r="B28" s="144"/>
      <c r="C28" s="144"/>
      <c r="D28" s="144"/>
      <c r="E28" s="144"/>
      <c r="F28" s="144"/>
      <c r="G28" s="144"/>
    </row>
    <row r="29" ht="12.75" customHeight="1">
      <c r="A29" s="146" t="s">
        <v>713</v>
      </c>
      <c r="B29" s="144">
        <f t="shared" ref="B29:G29" si="3">B7+B18</f>
        <v>13.5</v>
      </c>
      <c r="C29" s="144">
        <f t="shared" si="3"/>
        <v>18</v>
      </c>
      <c r="D29" s="144">
        <f t="shared" si="3"/>
        <v>22.5</v>
      </c>
      <c r="E29" s="144">
        <f t="shared" si="3"/>
        <v>27</v>
      </c>
      <c r="F29" s="144">
        <f t="shared" si="3"/>
        <v>31.5</v>
      </c>
      <c r="G29" s="144">
        <f t="shared" si="3"/>
        <v>36</v>
      </c>
    </row>
    <row r="30" ht="12.75" customHeight="1">
      <c r="A30" s="150"/>
      <c r="B30" s="150"/>
      <c r="C30" s="150"/>
      <c r="D30" s="150"/>
      <c r="E30" s="150"/>
      <c r="F30" s="150"/>
      <c r="G30" s="150"/>
    </row>
    <row r="31" ht="12.75" customHeight="1">
      <c r="A31" s="156"/>
    </row>
    <row r="32" ht="12.75" customHeight="1">
      <c r="A32" s="157" t="s">
        <v>719</v>
      </c>
    </row>
    <row r="33" ht="12.75" customHeight="1">
      <c r="A33" s="157" t="s">
        <v>720</v>
      </c>
    </row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2">
    <mergeCell ref="A32:G32"/>
    <mergeCell ref="A33:G33"/>
    <mergeCell ref="A3:G3"/>
    <mergeCell ref="A4:G4"/>
    <mergeCell ref="A2:G2"/>
    <mergeCell ref="B5:B6"/>
    <mergeCell ref="A5:A6"/>
    <mergeCell ref="C5:C6"/>
    <mergeCell ref="D5:D6"/>
    <mergeCell ref="E5:E6"/>
    <mergeCell ref="A1:G1"/>
    <mergeCell ref="F5:F6"/>
  </mergeCells>
  <dataValidations>
    <dataValidation type="decimal" allowBlank="1" showErrorMessage="1" sqref="B7:G29">
      <formula1>-1.79769313486231E100</formula1>
      <formula2>1.79769313486231E100</formula2>
    </dataValidation>
    <dataValidation type="decimal" allowBlank="1" showInputMessage="1" showErrorMessage="1" prompt="Año del Ejercicio Vigente (d)" sqref="G5">
      <formula1>'C:\Users\JEFCONTABLE\Documents\MONICA\MONICA GENERAL\CUENTA PUBLICA 2017\CUENTA PUBLICA ANUAL 2017\[Formatos_Anexo_1_Criterios_LDF.xlsm]Info General'!#REF!</formula1>
      <formula2>'C:\Users\JEFCONTABLE\Documents\MONICA\MONICA GENERAL\CUENTA PUBLICA 2017\CUENTA PUBLICA ANUAL 2017\[Formatos_Anexo_1_Criterios_LDF.xlsm]Info General'!#REF!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5.43"/>
    <col customWidth="1" min="2" max="2" width="11.86"/>
    <col customWidth="1" min="3" max="26" width="10.71"/>
  </cols>
  <sheetData>
    <row r="1" ht="12.75" customHeight="1">
      <c r="A1" s="159" t="s">
        <v>691</v>
      </c>
      <c r="B1" s="64"/>
      <c r="C1" s="64"/>
      <c r="D1" s="64"/>
      <c r="E1" s="64"/>
      <c r="F1" s="64"/>
    </row>
    <row r="2" ht="12.75" customHeight="1">
      <c r="A2" s="134" t="str">
        <f>ENTE_PUBLICO</f>
        <v>#NAME?</v>
      </c>
      <c r="B2" s="4"/>
      <c r="C2" s="4"/>
      <c r="D2" s="4"/>
      <c r="E2" s="4"/>
      <c r="F2" s="6"/>
    </row>
    <row r="3" ht="12.75" customHeight="1">
      <c r="A3" s="154" t="s">
        <v>692</v>
      </c>
      <c r="B3" s="124"/>
      <c r="C3" s="124"/>
      <c r="D3" s="124"/>
      <c r="E3" s="124"/>
      <c r="F3" s="125"/>
    </row>
    <row r="4" ht="12.75" customHeight="1">
      <c r="A4" s="160"/>
      <c r="B4" s="160" t="s">
        <v>693</v>
      </c>
      <c r="C4" s="160" t="s">
        <v>694</v>
      </c>
      <c r="D4" s="160" t="s">
        <v>695</v>
      </c>
      <c r="E4" s="160" t="s">
        <v>696</v>
      </c>
      <c r="F4" s="160" t="s">
        <v>697</v>
      </c>
    </row>
    <row r="5" ht="12.75" customHeight="1">
      <c r="A5" s="161" t="s">
        <v>698</v>
      </c>
      <c r="B5" s="153"/>
      <c r="C5" s="153"/>
      <c r="D5" s="153"/>
      <c r="E5" s="153"/>
      <c r="F5" s="153"/>
    </row>
    <row r="6" ht="12.75" customHeight="1">
      <c r="A6" s="149" t="s">
        <v>699</v>
      </c>
      <c r="B6" s="144"/>
      <c r="C6" s="144"/>
      <c r="D6" s="144"/>
      <c r="E6" s="144"/>
      <c r="F6" s="144"/>
    </row>
    <row r="7" ht="12.75" customHeight="1">
      <c r="A7" s="149" t="s">
        <v>700</v>
      </c>
      <c r="B7" s="144"/>
      <c r="C7" s="144"/>
      <c r="D7" s="144"/>
      <c r="E7" s="144"/>
      <c r="F7" s="144"/>
    </row>
    <row r="8" ht="12.75" customHeight="1">
      <c r="A8" s="149"/>
      <c r="B8" s="144"/>
      <c r="C8" s="144"/>
      <c r="D8" s="144"/>
      <c r="E8" s="144"/>
      <c r="F8" s="144"/>
    </row>
    <row r="9" ht="12.75" customHeight="1">
      <c r="A9" s="161" t="s">
        <v>701</v>
      </c>
      <c r="B9" s="144"/>
      <c r="C9" s="144"/>
      <c r="D9" s="144"/>
      <c r="E9" s="144"/>
      <c r="F9" s="144"/>
    </row>
    <row r="10" ht="12.75" customHeight="1">
      <c r="A10" s="149" t="s">
        <v>702</v>
      </c>
      <c r="B10" s="144"/>
      <c r="C10" s="144"/>
      <c r="D10" s="144"/>
      <c r="E10" s="144"/>
      <c r="F10" s="144"/>
    </row>
    <row r="11" ht="12.75" customHeight="1">
      <c r="A11" s="149" t="s">
        <v>704</v>
      </c>
      <c r="B11" s="144"/>
      <c r="C11" s="144"/>
      <c r="D11" s="144"/>
      <c r="E11" s="144"/>
      <c r="F11" s="144"/>
    </row>
    <row r="12" ht="12.75" customHeight="1">
      <c r="A12" s="149" t="s">
        <v>705</v>
      </c>
      <c r="B12" s="144"/>
      <c r="C12" s="144"/>
      <c r="D12" s="144"/>
      <c r="E12" s="144"/>
      <c r="F12" s="144"/>
    </row>
    <row r="13" ht="12.75" customHeight="1">
      <c r="A13" s="149" t="s">
        <v>706</v>
      </c>
      <c r="B13" s="144"/>
      <c r="C13" s="144"/>
      <c r="D13" s="144"/>
      <c r="E13" s="144"/>
      <c r="F13" s="144"/>
    </row>
    <row r="14" ht="12.75" customHeight="1">
      <c r="A14" s="149" t="s">
        <v>707</v>
      </c>
      <c r="B14" s="144"/>
      <c r="C14" s="144"/>
      <c r="D14" s="144"/>
      <c r="E14" s="144"/>
      <c r="F14" s="144"/>
    </row>
    <row r="15" ht="12.75" customHeight="1">
      <c r="A15" s="149" t="s">
        <v>704</v>
      </c>
      <c r="B15" s="144"/>
      <c r="C15" s="144"/>
      <c r="D15" s="144"/>
      <c r="E15" s="144"/>
      <c r="F15" s="144"/>
    </row>
    <row r="16" ht="12.75" customHeight="1">
      <c r="A16" s="149" t="s">
        <v>705</v>
      </c>
      <c r="B16" s="144"/>
      <c r="C16" s="144"/>
      <c r="D16" s="144"/>
      <c r="E16" s="144"/>
      <c r="F16" s="144"/>
    </row>
    <row r="17" ht="12.75" customHeight="1">
      <c r="A17" s="149" t="s">
        <v>706</v>
      </c>
      <c r="B17" s="144"/>
      <c r="C17" s="144"/>
      <c r="D17" s="144"/>
      <c r="E17" s="144"/>
      <c r="F17" s="144"/>
    </row>
    <row r="18" ht="12.75" customHeight="1">
      <c r="A18" s="149" t="s">
        <v>708</v>
      </c>
      <c r="B18" s="162"/>
      <c r="C18" s="144"/>
      <c r="D18" s="144"/>
      <c r="E18" s="144"/>
      <c r="F18" s="144"/>
    </row>
    <row r="19" ht="12.75" customHeight="1">
      <c r="A19" s="149" t="s">
        <v>709</v>
      </c>
      <c r="B19" s="144"/>
      <c r="C19" s="144"/>
      <c r="D19" s="144"/>
      <c r="E19" s="144"/>
      <c r="F19" s="144"/>
    </row>
    <row r="20" ht="12.75" customHeight="1">
      <c r="A20" s="149" t="s">
        <v>710</v>
      </c>
      <c r="B20" s="163"/>
      <c r="C20" s="163"/>
      <c r="D20" s="163"/>
      <c r="E20" s="163"/>
      <c r="F20" s="163"/>
    </row>
    <row r="21" ht="12.75" customHeight="1">
      <c r="A21" s="149" t="s">
        <v>711</v>
      </c>
      <c r="B21" s="163"/>
      <c r="C21" s="163"/>
      <c r="D21" s="163"/>
      <c r="E21" s="163"/>
      <c r="F21" s="163"/>
    </row>
    <row r="22" ht="12.75" customHeight="1">
      <c r="A22" s="149" t="s">
        <v>712</v>
      </c>
      <c r="B22" s="163"/>
      <c r="C22" s="163"/>
      <c r="D22" s="163"/>
      <c r="E22" s="163"/>
      <c r="F22" s="163"/>
    </row>
    <row r="23" ht="12.75" customHeight="1">
      <c r="A23" s="149" t="s">
        <v>714</v>
      </c>
      <c r="B23" s="163"/>
      <c r="C23" s="163"/>
      <c r="D23" s="163"/>
      <c r="E23" s="163"/>
      <c r="F23" s="163"/>
    </row>
    <row r="24" ht="12.75" customHeight="1">
      <c r="A24" s="149" t="s">
        <v>715</v>
      </c>
      <c r="B24" s="164"/>
      <c r="C24" s="144"/>
      <c r="D24" s="144"/>
      <c r="E24" s="144"/>
      <c r="F24" s="144"/>
    </row>
    <row r="25" ht="12.75" customHeight="1">
      <c r="A25" s="149" t="s">
        <v>716</v>
      </c>
      <c r="B25" s="164"/>
      <c r="C25" s="144"/>
      <c r="D25" s="144"/>
      <c r="E25" s="144"/>
      <c r="F25" s="144"/>
    </row>
    <row r="26" ht="12.75" customHeight="1">
      <c r="A26" s="149"/>
      <c r="B26" s="144"/>
      <c r="C26" s="144"/>
      <c r="D26" s="144"/>
      <c r="E26" s="144"/>
      <c r="F26" s="144"/>
    </row>
    <row r="27" ht="12.75" customHeight="1">
      <c r="A27" s="161" t="s">
        <v>717</v>
      </c>
      <c r="B27" s="144"/>
      <c r="C27" s="144"/>
      <c r="D27" s="144"/>
      <c r="E27" s="144"/>
      <c r="F27" s="144"/>
    </row>
    <row r="28" ht="12.75" customHeight="1">
      <c r="A28" s="149" t="s">
        <v>718</v>
      </c>
      <c r="B28" s="144"/>
      <c r="C28" s="144"/>
      <c r="D28" s="144"/>
      <c r="E28" s="144"/>
      <c r="F28" s="144"/>
    </row>
    <row r="29" ht="12.75" customHeight="1">
      <c r="A29" s="149"/>
      <c r="B29" s="144"/>
      <c r="C29" s="144"/>
      <c r="D29" s="144"/>
      <c r="E29" s="144"/>
      <c r="F29" s="144"/>
    </row>
    <row r="30" ht="12.75" customHeight="1">
      <c r="A30" s="161" t="s">
        <v>721</v>
      </c>
      <c r="B30" s="144"/>
      <c r="C30" s="144"/>
      <c r="D30" s="144"/>
      <c r="E30" s="144"/>
      <c r="F30" s="144"/>
    </row>
    <row r="31" ht="12.75" customHeight="1">
      <c r="A31" s="149" t="s">
        <v>702</v>
      </c>
      <c r="B31" s="144"/>
      <c r="C31" s="144"/>
      <c r="D31" s="144"/>
      <c r="E31" s="144"/>
      <c r="F31" s="144"/>
    </row>
    <row r="32" ht="12.75" customHeight="1">
      <c r="A32" s="149" t="s">
        <v>707</v>
      </c>
      <c r="B32" s="144"/>
      <c r="C32" s="144"/>
      <c r="D32" s="144"/>
      <c r="E32" s="144"/>
      <c r="F32" s="144"/>
    </row>
    <row r="33" ht="12.75" customHeight="1">
      <c r="A33" s="149" t="s">
        <v>722</v>
      </c>
      <c r="B33" s="144"/>
      <c r="C33" s="144"/>
      <c r="D33" s="144"/>
      <c r="E33" s="144"/>
      <c r="F33" s="144"/>
    </row>
    <row r="34" ht="12.75" customHeight="1">
      <c r="A34" s="149"/>
      <c r="B34" s="144"/>
      <c r="C34" s="144"/>
      <c r="D34" s="144"/>
      <c r="E34" s="144"/>
      <c r="F34" s="144"/>
    </row>
    <row r="35" ht="12.75" customHeight="1">
      <c r="A35" s="161" t="s">
        <v>723</v>
      </c>
      <c r="B35" s="144"/>
      <c r="C35" s="144"/>
      <c r="D35" s="144"/>
      <c r="E35" s="144"/>
      <c r="F35" s="144"/>
    </row>
    <row r="36" ht="12.75" customHeight="1">
      <c r="A36" s="149" t="s">
        <v>724</v>
      </c>
      <c r="B36" s="144"/>
      <c r="C36" s="144"/>
      <c r="D36" s="144"/>
      <c r="E36" s="144"/>
      <c r="F36" s="144"/>
    </row>
    <row r="37" ht="12.75" customHeight="1">
      <c r="A37" s="149" t="s">
        <v>725</v>
      </c>
      <c r="B37" s="144"/>
      <c r="C37" s="144"/>
      <c r="D37" s="144"/>
      <c r="E37" s="144"/>
      <c r="F37" s="144"/>
    </row>
    <row r="38" ht="12.75" customHeight="1">
      <c r="A38" s="149" t="s">
        <v>726</v>
      </c>
      <c r="B38" s="164"/>
      <c r="C38" s="144"/>
      <c r="D38" s="144"/>
      <c r="E38" s="144"/>
      <c r="F38" s="144"/>
    </row>
    <row r="39" ht="12.75" customHeight="1">
      <c r="A39" s="149"/>
      <c r="B39" s="144"/>
      <c r="C39" s="144"/>
      <c r="D39" s="144"/>
      <c r="E39" s="144"/>
      <c r="F39" s="144"/>
    </row>
    <row r="40" ht="12.75" customHeight="1">
      <c r="A40" s="161" t="s">
        <v>727</v>
      </c>
      <c r="B40" s="144"/>
      <c r="C40" s="144"/>
      <c r="D40" s="144"/>
      <c r="E40" s="144"/>
      <c r="F40" s="144"/>
    </row>
    <row r="41" ht="12.75" customHeight="1">
      <c r="A41" s="149"/>
      <c r="B41" s="144"/>
      <c r="C41" s="144"/>
      <c r="D41" s="144"/>
      <c r="E41" s="144"/>
      <c r="F41" s="144"/>
    </row>
    <row r="42" ht="12.75" customHeight="1">
      <c r="A42" s="161" t="s">
        <v>728</v>
      </c>
      <c r="B42" s="144"/>
      <c r="C42" s="144"/>
      <c r="D42" s="144"/>
      <c r="E42" s="144"/>
      <c r="F42" s="144"/>
    </row>
    <row r="43" ht="12.75" customHeight="1">
      <c r="A43" s="149" t="s">
        <v>729</v>
      </c>
      <c r="B43" s="144"/>
      <c r="C43" s="144"/>
      <c r="D43" s="144"/>
      <c r="E43" s="144"/>
      <c r="F43" s="144"/>
    </row>
    <row r="44" ht="12.75" customHeight="1">
      <c r="A44" s="149" t="s">
        <v>730</v>
      </c>
      <c r="B44" s="144"/>
      <c r="C44" s="144"/>
      <c r="D44" s="144"/>
      <c r="E44" s="144"/>
      <c r="F44" s="144"/>
    </row>
    <row r="45" ht="12.75" customHeight="1">
      <c r="A45" s="149" t="s">
        <v>731</v>
      </c>
      <c r="B45" s="144"/>
      <c r="C45" s="144"/>
      <c r="D45" s="144"/>
      <c r="E45" s="144"/>
      <c r="F45" s="144"/>
    </row>
    <row r="46" ht="12.75" customHeight="1">
      <c r="A46" s="149"/>
      <c r="B46" s="144"/>
      <c r="C46" s="144"/>
      <c r="D46" s="144"/>
      <c r="E46" s="144"/>
      <c r="F46" s="144"/>
    </row>
    <row r="47" ht="12.75" customHeight="1">
      <c r="A47" s="161" t="s">
        <v>732</v>
      </c>
      <c r="B47" s="144"/>
      <c r="C47" s="144"/>
      <c r="D47" s="144"/>
      <c r="E47" s="144"/>
      <c r="F47" s="144"/>
    </row>
    <row r="48" ht="12.75" customHeight="1">
      <c r="A48" s="149" t="s">
        <v>730</v>
      </c>
      <c r="B48" s="163"/>
      <c r="C48" s="163"/>
      <c r="D48" s="163"/>
      <c r="E48" s="163"/>
      <c r="F48" s="163"/>
    </row>
    <row r="49" ht="12.75" customHeight="1">
      <c r="A49" s="149" t="s">
        <v>731</v>
      </c>
      <c r="B49" s="163"/>
      <c r="C49" s="163"/>
      <c r="D49" s="163"/>
      <c r="E49" s="163"/>
      <c r="F49" s="163"/>
    </row>
    <row r="50" ht="12.75" customHeight="1">
      <c r="A50" s="149"/>
      <c r="B50" s="144"/>
      <c r="C50" s="144"/>
      <c r="D50" s="144"/>
      <c r="E50" s="144"/>
      <c r="F50" s="144"/>
    </row>
    <row r="51" ht="12.75" customHeight="1">
      <c r="A51" s="161" t="s">
        <v>733</v>
      </c>
      <c r="B51" s="144"/>
      <c r="C51" s="144"/>
      <c r="D51" s="144"/>
      <c r="E51" s="144"/>
      <c r="F51" s="144"/>
    </row>
    <row r="52" ht="12.75" customHeight="1">
      <c r="A52" s="149" t="s">
        <v>730</v>
      </c>
      <c r="B52" s="144"/>
      <c r="C52" s="144"/>
      <c r="D52" s="144"/>
      <c r="E52" s="144"/>
      <c r="F52" s="144"/>
    </row>
    <row r="53" ht="12.75" customHeight="1">
      <c r="A53" s="149" t="s">
        <v>731</v>
      </c>
      <c r="B53" s="144"/>
      <c r="C53" s="144"/>
      <c r="D53" s="144"/>
      <c r="E53" s="144"/>
      <c r="F53" s="144"/>
    </row>
    <row r="54" ht="12.75" customHeight="1">
      <c r="A54" s="149" t="s">
        <v>734</v>
      </c>
      <c r="B54" s="144"/>
      <c r="C54" s="144"/>
      <c r="D54" s="144"/>
      <c r="E54" s="144"/>
      <c r="F54" s="144"/>
    </row>
    <row r="55" ht="12.75" customHeight="1">
      <c r="A55" s="149"/>
      <c r="B55" s="144"/>
      <c r="C55" s="144"/>
      <c r="D55" s="144"/>
      <c r="E55" s="144"/>
      <c r="F55" s="144"/>
    </row>
    <row r="56" ht="12.75" customHeight="1">
      <c r="A56" s="161" t="s">
        <v>735</v>
      </c>
      <c r="B56" s="144"/>
      <c r="C56" s="144"/>
      <c r="D56" s="144"/>
      <c r="E56" s="144"/>
      <c r="F56" s="144"/>
    </row>
    <row r="57" ht="12.75" customHeight="1">
      <c r="A57" s="149" t="s">
        <v>730</v>
      </c>
      <c r="B57" s="144"/>
      <c r="C57" s="144"/>
      <c r="D57" s="144"/>
      <c r="E57" s="144"/>
      <c r="F57" s="144"/>
    </row>
    <row r="58" ht="12.75" customHeight="1">
      <c r="A58" s="149" t="s">
        <v>731</v>
      </c>
      <c r="B58" s="144"/>
      <c r="C58" s="144"/>
      <c r="D58" s="144"/>
      <c r="E58" s="144"/>
      <c r="F58" s="144"/>
    </row>
    <row r="59" ht="12.75" customHeight="1">
      <c r="A59" s="149"/>
      <c r="B59" s="144"/>
      <c r="C59" s="144"/>
      <c r="D59" s="144"/>
      <c r="E59" s="144"/>
      <c r="F59" s="144"/>
    </row>
    <row r="60" ht="12.75" customHeight="1">
      <c r="A60" s="161" t="s">
        <v>736</v>
      </c>
      <c r="B60" s="144"/>
      <c r="C60" s="144"/>
      <c r="D60" s="144"/>
      <c r="E60" s="144"/>
      <c r="F60" s="144"/>
    </row>
    <row r="61" ht="12.75" customHeight="1">
      <c r="A61" s="149" t="s">
        <v>737</v>
      </c>
      <c r="B61" s="144"/>
      <c r="C61" s="144"/>
      <c r="D61" s="144"/>
      <c r="E61" s="144"/>
      <c r="F61" s="144"/>
    </row>
    <row r="62" ht="12.75" customHeight="1">
      <c r="A62" s="149" t="s">
        <v>738</v>
      </c>
      <c r="B62" s="164"/>
      <c r="C62" s="144"/>
      <c r="D62" s="144"/>
      <c r="E62" s="144"/>
      <c r="F62" s="144"/>
    </row>
    <row r="63" ht="12.75" customHeight="1">
      <c r="A63" s="149"/>
      <c r="B63" s="144"/>
      <c r="C63" s="144"/>
      <c r="D63" s="144"/>
      <c r="E63" s="144"/>
      <c r="F63" s="144"/>
    </row>
    <row r="64" ht="12.75" customHeight="1">
      <c r="A64" s="161" t="s">
        <v>739</v>
      </c>
      <c r="B64" s="144"/>
      <c r="C64" s="144"/>
      <c r="D64" s="144"/>
      <c r="E64" s="144"/>
      <c r="F64" s="144"/>
    </row>
    <row r="65" ht="12.75" customHeight="1">
      <c r="A65" s="149" t="s">
        <v>740</v>
      </c>
      <c r="B65" s="144"/>
      <c r="C65" s="144"/>
      <c r="D65" s="144"/>
      <c r="E65" s="144"/>
      <c r="F65" s="144"/>
    </row>
    <row r="66" ht="12.75" customHeight="1">
      <c r="A66" s="149" t="s">
        <v>741</v>
      </c>
      <c r="B66" s="144"/>
      <c r="C66" s="144"/>
      <c r="D66" s="144"/>
      <c r="E66" s="144"/>
      <c r="F66" s="144"/>
    </row>
    <row r="67" ht="12.75" customHeight="1">
      <c r="A67" s="165"/>
      <c r="B67" s="150"/>
      <c r="C67" s="150"/>
      <c r="D67" s="150"/>
      <c r="E67" s="150"/>
      <c r="F67" s="150"/>
    </row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A1:F1"/>
    <mergeCell ref="A2:F2"/>
    <mergeCell ref="A3:F3"/>
  </mergeCells>
  <dataValidations>
    <dataValidation type="decimal" allowBlank="1" showErrorMessage="1" sqref="B28:F28 B31:F33 B36:F38 B43:F45 B52:F54 B57:F58 B62:F62">
      <formula1>-1.79769313486231E100</formula1>
      <formula2>1.79769313486231E100</formula2>
    </dataValidation>
    <dataValidation type="decimal" allowBlank="1" showInputMessage="1" showErrorMessage="1" prompt="El valor presente de las contribuciones asociadas a los sueldos futuros de cotización de la generación actual." sqref="B48:F48">
      <formula1>0.0</formula1>
      <formula2>'C:\Users\JEFCONTABLE\Documents\MONICA\MONICA GENERAL\CUENTA PUBLICA 2017\CUENTA PUBLICA ANUAL 2017\[Formatos_Anexo_1_Criterios_LDF.xlsm]Info General'!#REF!</formula2>
    </dataValidation>
    <dataValidation type="decimal" allowBlank="1" showErrorMessage="1" sqref="B11:F13 B15:F17">
      <formula1>0.0</formula1>
      <formula2>199.0</formula2>
    </dataValidation>
    <dataValidation type="decimal" allowBlank="1" showInputMessage="1" showErrorMessage="1" prompt="El porcentaje (%) de crecimiento esperado de los pensionados y jubilados." sqref="B22:F22">
      <formula1>0.0</formula1>
      <formula2>100.0</formula2>
    </dataValidation>
    <dataValidation type="decimal" allowBlank="1" showErrorMessage="1" sqref="B10:F10 B14:F14">
      <formula1>0.0</formula1>
      <formula2>200.0</formula2>
    </dataValidation>
    <dataValidation type="decimal" allowBlank="1" showErrorMessage="1" sqref="B18:F18">
      <formula1>0.0</formula1>
      <formula2>'C:\Users\JEFCONTABLE\Documents\MONICA\MONICA GENERAL\CUENTA PUBLICA 2017\CUENTA PUBLICA ANUAL 2017\[Formatos_Anexo_1_Criterios_LDF.xlsm]Info General'!#REF!</formula2>
    </dataValidation>
    <dataValidation type="decimal" allowBlank="1" showInputMessage="1" showErrorMessage="1" prompt="Promedio de años de servicios de los trabajadores afiliados activos." sqref="B19:F19">
      <formula1>0.0</formula1>
      <formula2>100.0</formula2>
    </dataValidation>
    <dataValidation type="decimal" allowBlank="1" showInputMessage="1" showErrorMessage="1" prompt="La esperanza de vida (en años) de los afiliados al plan. " sqref="B25:F25">
      <formula1>0.0</formula1>
      <formula2>199.0</formula2>
    </dataValidation>
    <dataValidation type="decimal" allowBlank="1" showInputMessage="1" showErrorMessage="1" prompt="El año en que el plan se encuentre en descapitalización." sqref="B61:F61">
      <formula1>1900.0</formula1>
      <formula2>2099.0</formula2>
    </dataValidation>
    <dataValidation type="decimal" allowBlank="1" showInputMessage="1" showErrorMessage="1" prompt="El año en que se elaboró el estudio actuarial más reciente." sqref="B65:F65">
      <formula1>1900.0</formula1>
      <formula2>2099.0</formula2>
    </dataValidation>
    <dataValidation type="decimal" allowBlank="1" showInputMessage="1" showErrorMessage="1" prompt="El porcentaje (%) de crecimiento esperado de los activos del plan." sqref="B23:F23">
      <formula1>0.0</formula1>
      <formula2>100.0</formula2>
    </dataValidation>
    <dataValidation type="decimal" allowBlank="1" showInputMessage="1" showErrorMessage="1" prompt="El monto de la reserva a la fecha de cierre del ejercicio solicitado." sqref="B40:F40">
      <formula1>0.0</formula1>
      <formula2>'C:\Users\JEFCONTABLE\Documents\MONICA\MONICA GENERAL\CUENTA PUBLICA 2017\CUENTA PUBLICA ANUAL 2017\[Formatos_Anexo_1_Criterios_LDF.xlsm]Info General'!#REF!</formula2>
    </dataValidation>
    <dataValidation type="decimal" allowBlank="1" showInputMessage="1" showErrorMessage="1" prompt="La aportación que realiza el ente público al plan de pensión como porcentaje (%) del salario." sqref="B20:F21">
      <formula1>0.0</formula1>
      <formula2>100.0</formula2>
    </dataValidation>
    <dataValidation type="decimal" allowBlank="1" showInputMessage="1" showErrorMessage="1" prompt="La edad (en años) a la que el afiliado puede tramitar su jubilación o pensión." sqref="B24:F24">
      <formula1>0.0</formula1>
      <formula2>199.0</formula2>
    </dataValidation>
    <dataValidation type="decimal" allowBlank="1" showInputMessage="1" showErrorMessage="1" prompt="El valor presente de las contribuciones asociadas a los sueldos futuros de cotización de generaciones futuras." sqref="B49:F49">
      <formula1>0.0</formula1>
      <formula2>'C:\Users\JEFCONTABLE\Documents\MONICA\MONICA GENERAL\CUENTA PUBLICA 2017\CUENTA PUBLICA ANUAL 2017\[Formatos_Anexo_1_Criterios_LDF.xlsm]Info General'!#REF!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5.86"/>
    <col customWidth="1" min="2" max="3" width="13.86"/>
    <col customWidth="1" min="4" max="4" width="65.86"/>
    <col customWidth="1" min="5" max="6" width="13.86"/>
    <col customWidth="1" min="7" max="9" width="12.0"/>
    <col customWidth="1" min="10" max="26" width="10.71"/>
  </cols>
  <sheetData>
    <row r="1" ht="45.75" customHeight="1">
      <c r="A1" s="2" t="s">
        <v>0</v>
      </c>
      <c r="B1" s="4"/>
      <c r="C1" s="4"/>
      <c r="D1" s="4"/>
      <c r="E1" s="4"/>
      <c r="F1" s="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1.25" customHeight="1">
      <c r="A2" s="8" t="s">
        <v>2</v>
      </c>
      <c r="B2" s="10">
        <v>2018.0</v>
      </c>
      <c r="C2" s="10">
        <v>2017.0</v>
      </c>
      <c r="D2" s="8" t="s">
        <v>2</v>
      </c>
      <c r="E2" s="10">
        <v>2018.0</v>
      </c>
      <c r="F2" s="10">
        <v>2017.0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1.25" customHeight="1">
      <c r="A3" s="12"/>
      <c r="B3" s="14"/>
      <c r="C3" s="14"/>
      <c r="D3" s="16"/>
      <c r="E3" s="14"/>
      <c r="F3" s="1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1.25" customHeight="1">
      <c r="A4" s="17" t="s">
        <v>12</v>
      </c>
      <c r="B4" s="18"/>
      <c r="C4" s="18"/>
      <c r="D4" s="20" t="s">
        <v>13</v>
      </c>
      <c r="E4" s="18"/>
      <c r="F4" s="1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1.25" customHeight="1">
      <c r="A5" s="17" t="s">
        <v>15</v>
      </c>
      <c r="B5" s="21"/>
      <c r="C5" s="21"/>
      <c r="D5" s="20" t="s">
        <v>16</v>
      </c>
      <c r="E5" s="21"/>
      <c r="F5" s="2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1.25" customHeight="1">
      <c r="A6" s="12" t="s">
        <v>17</v>
      </c>
      <c r="B6" s="21">
        <f t="shared" ref="B6:C6" si="1">SUM(B7:B13)</f>
        <v>111659480.3</v>
      </c>
      <c r="C6" s="21">
        <f t="shared" si="1"/>
        <v>64392514.66</v>
      </c>
      <c r="D6" s="16" t="s">
        <v>20</v>
      </c>
      <c r="E6" s="21">
        <f t="shared" ref="E6:F6" si="2">SUM(E7:E15)</f>
        <v>1422185.27</v>
      </c>
      <c r="F6" s="21">
        <f t="shared" si="2"/>
        <v>3239305.33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1.25" customHeight="1">
      <c r="A7" s="11" t="s">
        <v>23</v>
      </c>
      <c r="B7" s="21"/>
      <c r="C7" s="21"/>
      <c r="D7" s="16" t="s">
        <v>24</v>
      </c>
      <c r="E7" s="21">
        <v>0.0</v>
      </c>
      <c r="F7" s="21">
        <v>718089.97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1.25" customHeight="1">
      <c r="A8" s="11" t="s">
        <v>26</v>
      </c>
      <c r="B8" s="21"/>
      <c r="C8" s="21"/>
      <c r="D8" s="16" t="s">
        <v>27</v>
      </c>
      <c r="E8" s="21">
        <v>55686.71</v>
      </c>
      <c r="F8" s="21">
        <v>153597.22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1.25" customHeight="1">
      <c r="A9" s="11" t="s">
        <v>28</v>
      </c>
      <c r="B9" s="21">
        <v>5.091040081E7</v>
      </c>
      <c r="C9" s="21">
        <v>6.439251466E7</v>
      </c>
      <c r="D9" s="16" t="s">
        <v>29</v>
      </c>
      <c r="E9" s="21">
        <v>19182.03</v>
      </c>
      <c r="F9" s="21">
        <v>19182.03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1.25" customHeight="1">
      <c r="A10" s="11" t="s">
        <v>31</v>
      </c>
      <c r="B10" s="21">
        <v>6.074907944E7</v>
      </c>
      <c r="C10" s="21">
        <v>0.0</v>
      </c>
      <c r="D10" s="16" t="s">
        <v>32</v>
      </c>
      <c r="E10" s="21"/>
      <c r="F10" s="2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1.25" customHeight="1">
      <c r="A11" s="11" t="s">
        <v>33</v>
      </c>
      <c r="B11" s="21"/>
      <c r="C11" s="21"/>
      <c r="D11" s="16" t="s">
        <v>35</v>
      </c>
      <c r="E11" s="21"/>
      <c r="F11" s="2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1.25" customHeight="1">
      <c r="A12" s="11" t="s">
        <v>36</v>
      </c>
      <c r="B12" s="21"/>
      <c r="C12" s="21"/>
      <c r="D12" s="16" t="s">
        <v>38</v>
      </c>
      <c r="E12" s="21"/>
      <c r="F12" s="2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1.25" customHeight="1">
      <c r="A13" s="11" t="s">
        <v>39</v>
      </c>
      <c r="B13" s="21"/>
      <c r="C13" s="21"/>
      <c r="D13" s="16" t="s">
        <v>40</v>
      </c>
      <c r="E13" s="21">
        <v>600727.22</v>
      </c>
      <c r="F13" s="21">
        <v>1305769.06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1.25" customHeight="1">
      <c r="A14" s="12" t="s">
        <v>41</v>
      </c>
      <c r="B14" s="21">
        <f t="shared" ref="B14:C14" si="3">SUM(B15:B21)</f>
        <v>25719557.28</v>
      </c>
      <c r="C14" s="21">
        <f t="shared" si="3"/>
        <v>33300772.86</v>
      </c>
      <c r="D14" s="16" t="s">
        <v>43</v>
      </c>
      <c r="E14" s="21"/>
      <c r="F14" s="2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1.25" customHeight="1">
      <c r="A15" s="11" t="s">
        <v>44</v>
      </c>
      <c r="B15" s="21"/>
      <c r="C15" s="21"/>
      <c r="D15" s="16" t="s">
        <v>45</v>
      </c>
      <c r="E15" s="21">
        <v>746589.31</v>
      </c>
      <c r="F15" s="21">
        <v>1042667.05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11" t="s">
        <v>46</v>
      </c>
      <c r="B16" s="21">
        <v>1.881608401E7</v>
      </c>
      <c r="C16" s="21">
        <v>1.881918724E7</v>
      </c>
      <c r="D16" s="16" t="s">
        <v>47</v>
      </c>
      <c r="E16" s="21">
        <f t="shared" ref="E16:F16" si="4">SUM(E17:E19)</f>
        <v>0</v>
      </c>
      <c r="F16" s="21">
        <f t="shared" si="4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11" t="s">
        <v>48</v>
      </c>
      <c r="B17" s="21">
        <v>4000.0</v>
      </c>
      <c r="C17" s="21">
        <v>4000.0</v>
      </c>
      <c r="D17" s="16" t="s">
        <v>49</v>
      </c>
      <c r="E17" s="21">
        <v>0.0</v>
      </c>
      <c r="F17" s="21">
        <v>0.0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1" t="s">
        <v>50</v>
      </c>
      <c r="B18" s="21">
        <v>6875471.44</v>
      </c>
      <c r="C18" s="21">
        <v>1.445358379E7</v>
      </c>
      <c r="D18" s="16" t="s">
        <v>51</v>
      </c>
      <c r="E18" s="21">
        <v>0.0</v>
      </c>
      <c r="F18" s="21">
        <v>0.0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11" t="s">
        <v>52</v>
      </c>
      <c r="B19" s="21">
        <v>24001.0</v>
      </c>
      <c r="C19" s="21">
        <v>24001.0</v>
      </c>
      <c r="D19" s="16" t="s">
        <v>53</v>
      </c>
      <c r="E19" s="21">
        <v>0.0</v>
      </c>
      <c r="F19" s="21">
        <v>0.0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11" t="s">
        <v>54</v>
      </c>
      <c r="B20" s="21"/>
      <c r="C20" s="21"/>
      <c r="D20" s="16" t="s">
        <v>55</v>
      </c>
      <c r="E20" s="21">
        <f t="shared" ref="E20:F20" si="5">SUM(E21:E22)</f>
        <v>0</v>
      </c>
      <c r="F20" s="21">
        <f t="shared" si="5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11" t="s">
        <v>56</v>
      </c>
      <c r="B21" s="21">
        <v>0.83</v>
      </c>
      <c r="C21" s="21">
        <v>0.83</v>
      </c>
      <c r="D21" s="16" t="s">
        <v>57</v>
      </c>
      <c r="E21" s="21">
        <v>0.0</v>
      </c>
      <c r="F21" s="21">
        <v>0.0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1.25" customHeight="1">
      <c r="A22" s="12" t="s">
        <v>58</v>
      </c>
      <c r="B22" s="21">
        <f t="shared" ref="B22:C22" si="6">SUM(B23:B27)</f>
        <v>4117748.19</v>
      </c>
      <c r="C22" s="21">
        <f t="shared" si="6"/>
        <v>785638.39</v>
      </c>
      <c r="D22" s="16" t="s">
        <v>59</v>
      </c>
      <c r="E22" s="21">
        <v>0.0</v>
      </c>
      <c r="F22" s="21">
        <v>0.0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11" t="s">
        <v>60</v>
      </c>
      <c r="B23" s="21">
        <v>81448.01</v>
      </c>
      <c r="C23" s="21">
        <v>81448.01</v>
      </c>
      <c r="D23" s="16" t="s">
        <v>61</v>
      </c>
      <c r="E23" s="21">
        <v>0.0</v>
      </c>
      <c r="F23" s="21">
        <v>0.0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1.25" customHeight="1">
      <c r="A24" s="11" t="s">
        <v>62</v>
      </c>
      <c r="B24" s="21">
        <v>143351.19</v>
      </c>
      <c r="C24" s="21">
        <v>107851.19</v>
      </c>
      <c r="D24" s="16" t="s">
        <v>63</v>
      </c>
      <c r="E24" s="21">
        <f t="shared" ref="E24:F24" si="7">SUM(E25:E27)</f>
        <v>0</v>
      </c>
      <c r="F24" s="21">
        <f t="shared" si="7"/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1.25" customHeight="1">
      <c r="A25" s="11" t="s">
        <v>64</v>
      </c>
      <c r="B25" s="21"/>
      <c r="C25" s="21"/>
      <c r="D25" s="16" t="s">
        <v>65</v>
      </c>
      <c r="E25" s="21">
        <v>0.0</v>
      </c>
      <c r="F25" s="21">
        <v>0.0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11" t="s">
        <v>66</v>
      </c>
      <c r="B26" s="21">
        <v>3892948.99</v>
      </c>
      <c r="C26" s="21">
        <v>596339.19</v>
      </c>
      <c r="D26" s="16" t="s">
        <v>67</v>
      </c>
      <c r="E26" s="21">
        <v>0.0</v>
      </c>
      <c r="F26" s="21">
        <v>0.0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11" t="s">
        <v>68</v>
      </c>
      <c r="B27" s="21"/>
      <c r="C27" s="21"/>
      <c r="D27" s="16" t="s">
        <v>69</v>
      </c>
      <c r="E27" s="21">
        <v>0.0</v>
      </c>
      <c r="F27" s="21">
        <v>0.0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1.25" customHeight="1">
      <c r="A28" s="12" t="s">
        <v>70</v>
      </c>
      <c r="B28" s="21">
        <f t="shared" ref="B28:C28" si="8">SUM(B29:B33)</f>
        <v>0</v>
      </c>
      <c r="C28" s="21">
        <f t="shared" si="8"/>
        <v>0</v>
      </c>
      <c r="D28" s="16" t="s">
        <v>71</v>
      </c>
      <c r="E28" s="21">
        <f t="shared" ref="E28:F28" si="9">SUM(E29:E34)</f>
        <v>0</v>
      </c>
      <c r="F28" s="21">
        <f t="shared" si="9"/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.25" customHeight="1">
      <c r="A29" s="11" t="s">
        <v>72</v>
      </c>
      <c r="B29" s="21">
        <v>0.0</v>
      </c>
      <c r="C29" s="21">
        <v>0.0</v>
      </c>
      <c r="D29" s="16" t="s">
        <v>73</v>
      </c>
      <c r="E29" s="21"/>
      <c r="F29" s="2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.25" customHeight="1">
      <c r="A30" s="11" t="s">
        <v>74</v>
      </c>
      <c r="B30" s="21"/>
      <c r="C30" s="21"/>
      <c r="D30" s="16" t="s">
        <v>75</v>
      </c>
      <c r="E30" s="21"/>
      <c r="F30" s="2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11" t="s">
        <v>76</v>
      </c>
      <c r="B31" s="21"/>
      <c r="C31" s="21"/>
      <c r="D31" s="16" t="s">
        <v>77</v>
      </c>
      <c r="E31" s="21"/>
      <c r="F31" s="2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11" t="s">
        <v>78</v>
      </c>
      <c r="B32" s="21"/>
      <c r="C32" s="21"/>
      <c r="D32" s="16" t="s">
        <v>79</v>
      </c>
      <c r="E32" s="21"/>
      <c r="F32" s="2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11" t="s">
        <v>80</v>
      </c>
      <c r="B33" s="21"/>
      <c r="C33" s="21"/>
      <c r="D33" s="16" t="s">
        <v>81</v>
      </c>
      <c r="E33" s="21"/>
      <c r="F33" s="2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12" t="s">
        <v>82</v>
      </c>
      <c r="B34" s="21">
        <v>3061544.18</v>
      </c>
      <c r="C34" s="21">
        <v>3061544.18</v>
      </c>
      <c r="D34" s="16" t="s">
        <v>83</v>
      </c>
      <c r="E34" s="21"/>
      <c r="F34" s="2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12" t="s">
        <v>84</v>
      </c>
      <c r="B35" s="21">
        <f t="shared" ref="B35:C35" si="10">SUM(B36:B37)</f>
        <v>0</v>
      </c>
      <c r="C35" s="21">
        <f t="shared" si="10"/>
        <v>0</v>
      </c>
      <c r="D35" s="16" t="s">
        <v>85</v>
      </c>
      <c r="E35" s="21">
        <f t="shared" ref="E35:F35" si="11">SUM(E36:E38)</f>
        <v>0</v>
      </c>
      <c r="F35" s="21">
        <f t="shared" si="11"/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11" t="s">
        <v>86</v>
      </c>
      <c r="B36" s="21">
        <v>0.0</v>
      </c>
      <c r="C36" s="21">
        <v>0.0</v>
      </c>
      <c r="D36" s="16" t="s">
        <v>87</v>
      </c>
      <c r="E36" s="21">
        <v>0.0</v>
      </c>
      <c r="F36" s="21">
        <v>0.0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11" t="s">
        <v>88</v>
      </c>
      <c r="B37" s="21">
        <v>0.0</v>
      </c>
      <c r="C37" s="21">
        <v>0.0</v>
      </c>
      <c r="D37" s="16" t="s">
        <v>89</v>
      </c>
      <c r="E37" s="21">
        <v>0.0</v>
      </c>
      <c r="F37" s="21">
        <v>0.0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12" t="s">
        <v>90</v>
      </c>
      <c r="B38" s="21">
        <f t="shared" ref="B38:C38" si="12">SUM(B39:B42)</f>
        <v>0</v>
      </c>
      <c r="C38" s="21">
        <f t="shared" si="12"/>
        <v>0</v>
      </c>
      <c r="D38" s="16" t="s">
        <v>91</v>
      </c>
      <c r="E38" s="21">
        <v>0.0</v>
      </c>
      <c r="F38" s="21">
        <v>0.0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11" t="s">
        <v>92</v>
      </c>
      <c r="B39" s="21"/>
      <c r="C39" s="21"/>
      <c r="D39" s="16" t="s">
        <v>93</v>
      </c>
      <c r="E39" s="21">
        <f t="shared" ref="E39:F39" si="13">SUM(E40:E42)</f>
        <v>0</v>
      </c>
      <c r="F39" s="21">
        <f t="shared" si="13"/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11" t="s">
        <v>94</v>
      </c>
      <c r="B40" s="21"/>
      <c r="C40" s="21"/>
      <c r="D40" s="16" t="s">
        <v>95</v>
      </c>
      <c r="E40" s="21">
        <v>0.0</v>
      </c>
      <c r="F40" s="21">
        <v>0.0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11" t="s">
        <v>96</v>
      </c>
      <c r="B41" s="21"/>
      <c r="C41" s="21"/>
      <c r="D41" s="16" t="s">
        <v>97</v>
      </c>
      <c r="E41" s="21">
        <v>0.0</v>
      </c>
      <c r="F41" s="21">
        <v>0.0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11" t="s">
        <v>98</v>
      </c>
      <c r="B42" s="21"/>
      <c r="C42" s="21"/>
      <c r="D42" s="16" t="s">
        <v>99</v>
      </c>
      <c r="E42" s="21">
        <v>0.0</v>
      </c>
      <c r="F42" s="21">
        <v>0.0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12"/>
      <c r="B43" s="21"/>
      <c r="C43" s="21"/>
      <c r="D43" s="16"/>
      <c r="E43" s="21"/>
      <c r="F43" s="2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17" t="s">
        <v>101</v>
      </c>
      <c r="B44" s="18">
        <f t="shared" ref="B44:C44" si="14">B6+B14+B22+B28+B34+B35+B38</f>
        <v>144558329.9</v>
      </c>
      <c r="C44" s="18">
        <f t="shared" si="14"/>
        <v>101540470.1</v>
      </c>
      <c r="D44" s="20" t="s">
        <v>104</v>
      </c>
      <c r="E44" s="18">
        <f t="shared" ref="E44:F44" si="15">E6+E16+E20+E23+E24+E28+E35+E39</f>
        <v>1422185.27</v>
      </c>
      <c r="F44" s="18">
        <f t="shared" si="15"/>
        <v>3239305.33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17"/>
      <c r="B45" s="21"/>
      <c r="C45" s="21"/>
      <c r="D45" s="20"/>
      <c r="E45" s="21"/>
      <c r="F45" s="2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15" t="s">
        <v>110</v>
      </c>
      <c r="B46" s="21"/>
      <c r="C46" s="21"/>
      <c r="D46" s="20" t="s">
        <v>111</v>
      </c>
      <c r="E46" s="21"/>
      <c r="F46" s="2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11" t="s">
        <v>112</v>
      </c>
      <c r="B47" s="21">
        <v>0.0</v>
      </c>
      <c r="C47" s="21">
        <v>0.0</v>
      </c>
      <c r="D47" s="16" t="s">
        <v>113</v>
      </c>
      <c r="E47" s="21">
        <v>0.0</v>
      </c>
      <c r="F47" s="21">
        <v>0.0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11" t="s">
        <v>114</v>
      </c>
      <c r="B48" s="21">
        <v>1.293678484E7</v>
      </c>
      <c r="C48" s="21">
        <v>1.293678484E7</v>
      </c>
      <c r="D48" s="16" t="s">
        <v>115</v>
      </c>
      <c r="E48" s="21">
        <v>0.0</v>
      </c>
      <c r="F48" s="21">
        <v>0.0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1" t="s">
        <v>116</v>
      </c>
      <c r="B49" s="21">
        <v>3.7344103392E8</v>
      </c>
      <c r="C49" s="21">
        <v>3.6002996333E8</v>
      </c>
      <c r="D49" s="16" t="s">
        <v>117</v>
      </c>
      <c r="E49" s="21">
        <v>0.0</v>
      </c>
      <c r="F49" s="21">
        <v>0.0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11" t="s">
        <v>118</v>
      </c>
      <c r="B50" s="21">
        <v>3.973906508E7</v>
      </c>
      <c r="C50" s="21">
        <v>3.745529278E7</v>
      </c>
      <c r="D50" s="16" t="s">
        <v>119</v>
      </c>
      <c r="E50" s="21">
        <v>0.0</v>
      </c>
      <c r="F50" s="21">
        <v>0.0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1" t="s">
        <v>121</v>
      </c>
      <c r="B51" s="21">
        <v>2699096.02</v>
      </c>
      <c r="C51" s="21">
        <v>2368876.02</v>
      </c>
      <c r="D51" s="16" t="s">
        <v>122</v>
      </c>
      <c r="E51" s="21">
        <v>0.0</v>
      </c>
      <c r="F51" s="21">
        <v>0.0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11" t="s">
        <v>123</v>
      </c>
      <c r="B52" s="21">
        <v>-1.3244971193E8</v>
      </c>
      <c r="C52" s="21">
        <v>-1.3244971193E8</v>
      </c>
      <c r="D52" s="16" t="s">
        <v>124</v>
      </c>
      <c r="E52" s="21">
        <v>0.0</v>
      </c>
      <c r="F52" s="21">
        <v>0.0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1" t="s">
        <v>125</v>
      </c>
      <c r="B53" s="21">
        <v>1.021314314E7</v>
      </c>
      <c r="C53" s="21">
        <v>8457522.17</v>
      </c>
      <c r="D53" s="20"/>
      <c r="E53" s="21"/>
      <c r="F53" s="2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11" t="s">
        <v>126</v>
      </c>
      <c r="B54" s="21">
        <v>0.0</v>
      </c>
      <c r="C54" s="21">
        <v>0.0</v>
      </c>
      <c r="D54" s="20" t="s">
        <v>127</v>
      </c>
      <c r="E54" s="18">
        <f t="shared" ref="E54:F54" si="16">SUM(E47:E52)</f>
        <v>0</v>
      </c>
      <c r="F54" s="18">
        <f t="shared" si="16"/>
        <v>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11" t="s">
        <v>129</v>
      </c>
      <c r="B55" s="21">
        <v>0.0</v>
      </c>
      <c r="C55" s="21">
        <v>0.0</v>
      </c>
      <c r="D55" s="28"/>
      <c r="E55" s="21"/>
      <c r="F55" s="2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1"/>
      <c r="B56" s="21"/>
      <c r="C56" s="21"/>
      <c r="D56" s="20" t="s">
        <v>133</v>
      </c>
      <c r="E56" s="18">
        <f t="shared" ref="E56:F56" si="17">E54+E44</f>
        <v>1422185.27</v>
      </c>
      <c r="F56" s="18">
        <f t="shared" si="17"/>
        <v>3239305.33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15" t="s">
        <v>135</v>
      </c>
      <c r="B57" s="18">
        <f t="shared" ref="B57:C57" si="18">SUM(B47:B55)</f>
        <v>306579411.1</v>
      </c>
      <c r="C57" s="18">
        <f t="shared" si="18"/>
        <v>288798727.2</v>
      </c>
      <c r="D57" s="16"/>
      <c r="E57" s="21"/>
      <c r="F57" s="2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11"/>
      <c r="B58" s="21"/>
      <c r="C58" s="21"/>
      <c r="D58" s="20" t="s">
        <v>140</v>
      </c>
      <c r="E58" s="21"/>
      <c r="F58" s="2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5" t="s">
        <v>142</v>
      </c>
      <c r="B59" s="18">
        <f t="shared" ref="B59:C59" si="19">B44+B57</f>
        <v>451137741</v>
      </c>
      <c r="C59" s="18">
        <f t="shared" si="19"/>
        <v>390339197.3</v>
      </c>
      <c r="D59" s="20"/>
      <c r="E59" s="21"/>
      <c r="F59" s="2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11"/>
      <c r="B60" s="21"/>
      <c r="C60" s="21"/>
      <c r="D60" s="20" t="s">
        <v>144</v>
      </c>
      <c r="E60" s="21">
        <f t="shared" ref="E60:F60" si="20">SUM(E61:E63)</f>
        <v>167681419.4</v>
      </c>
      <c r="F60" s="21">
        <f t="shared" si="20"/>
        <v>167681419.4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11"/>
      <c r="B61" s="21"/>
      <c r="C61" s="21"/>
      <c r="D61" s="16" t="s">
        <v>146</v>
      </c>
      <c r="E61" s="21">
        <v>1.3080263253E8</v>
      </c>
      <c r="F61" s="21">
        <v>1.3080263253E8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1"/>
      <c r="B62" s="21"/>
      <c r="C62" s="21"/>
      <c r="D62" s="16" t="s">
        <v>148</v>
      </c>
      <c r="E62" s="21">
        <v>3.687878686E7</v>
      </c>
      <c r="F62" s="21">
        <v>3.687878686E7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1"/>
      <c r="B63" s="21"/>
      <c r="C63" s="21"/>
      <c r="D63" s="16" t="s">
        <v>150</v>
      </c>
      <c r="E63" s="21">
        <v>0.0</v>
      </c>
      <c r="F63" s="21">
        <v>0.0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1"/>
      <c r="B64" s="21"/>
      <c r="C64" s="21"/>
      <c r="D64" s="16"/>
      <c r="E64" s="21"/>
      <c r="F64" s="2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1"/>
      <c r="B65" s="21"/>
      <c r="C65" s="21"/>
      <c r="D65" s="20" t="s">
        <v>151</v>
      </c>
      <c r="E65" s="21">
        <f t="shared" ref="E65:F65" si="21">SUM(E66:E70)</f>
        <v>282034136.3</v>
      </c>
      <c r="F65" s="21">
        <f t="shared" si="21"/>
        <v>219418472.6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1"/>
      <c r="B66" s="21"/>
      <c r="C66" s="21"/>
      <c r="D66" s="16" t="s">
        <v>152</v>
      </c>
      <c r="E66" s="21">
        <v>6.261566373E7</v>
      </c>
      <c r="F66" s="21">
        <v>4.805118473E7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1"/>
      <c r="B67" s="21"/>
      <c r="C67" s="21"/>
      <c r="D67" s="16" t="s">
        <v>153</v>
      </c>
      <c r="E67" s="21">
        <v>2.1941847258E8</v>
      </c>
      <c r="F67" s="21">
        <v>1.7136728785E8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1"/>
      <c r="B68" s="21"/>
      <c r="C68" s="21"/>
      <c r="D68" s="16" t="s">
        <v>154</v>
      </c>
      <c r="E68" s="21">
        <v>0.0</v>
      </c>
      <c r="F68" s="21">
        <v>0.0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1"/>
      <c r="B69" s="21"/>
      <c r="C69" s="21"/>
      <c r="D69" s="16" t="s">
        <v>155</v>
      </c>
      <c r="E69" s="21">
        <v>0.0</v>
      </c>
      <c r="F69" s="21">
        <v>0.0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1"/>
      <c r="B70" s="21"/>
      <c r="C70" s="21"/>
      <c r="D70" s="16" t="s">
        <v>157</v>
      </c>
      <c r="E70" s="21">
        <v>0.0</v>
      </c>
      <c r="F70" s="21">
        <v>0.0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1"/>
      <c r="B71" s="21"/>
      <c r="C71" s="21"/>
      <c r="D71" s="16"/>
      <c r="E71" s="21"/>
      <c r="F71" s="2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1"/>
      <c r="B72" s="21"/>
      <c r="C72" s="21"/>
      <c r="D72" s="20" t="s">
        <v>159</v>
      </c>
      <c r="E72" s="21">
        <f t="shared" ref="E72:F72" si="22">SUM(E73:E74)</f>
        <v>0</v>
      </c>
      <c r="F72" s="21">
        <f t="shared" si="22"/>
        <v>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11"/>
      <c r="B73" s="21"/>
      <c r="C73" s="21"/>
      <c r="D73" s="16" t="s">
        <v>162</v>
      </c>
      <c r="E73" s="21">
        <v>0.0</v>
      </c>
      <c r="F73" s="21">
        <v>0.0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1"/>
      <c r="B74" s="21"/>
      <c r="C74" s="21"/>
      <c r="D74" s="16" t="s">
        <v>163</v>
      </c>
      <c r="E74" s="21">
        <v>0.0</v>
      </c>
      <c r="F74" s="21">
        <v>0.0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1"/>
      <c r="B75" s="21"/>
      <c r="C75" s="21"/>
      <c r="D75" s="16"/>
      <c r="E75" s="21"/>
      <c r="F75" s="2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1"/>
      <c r="B76" s="21"/>
      <c r="C76" s="21"/>
      <c r="D76" s="20" t="s">
        <v>164</v>
      </c>
      <c r="E76" s="18">
        <f t="shared" ref="E76:F76" si="23">E60+E65+E72</f>
        <v>449715555.7</v>
      </c>
      <c r="F76" s="18">
        <f t="shared" si="23"/>
        <v>387099892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1"/>
      <c r="B77" s="21"/>
      <c r="C77" s="21"/>
      <c r="D77" s="16"/>
      <c r="E77" s="21"/>
      <c r="F77" s="2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1"/>
      <c r="B78" s="21"/>
      <c r="C78" s="21"/>
      <c r="D78" s="20" t="s">
        <v>165</v>
      </c>
      <c r="E78" s="18">
        <f t="shared" ref="E78:F78" si="24">E56+E76</f>
        <v>451137741</v>
      </c>
      <c r="F78" s="18">
        <f t="shared" si="24"/>
        <v>390339197.3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41"/>
      <c r="B79" s="37"/>
      <c r="C79" s="37"/>
      <c r="D79" s="42"/>
      <c r="E79" s="37"/>
      <c r="F79" s="3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43" t="s">
        <v>156</v>
      </c>
      <c r="B82" s="44"/>
      <c r="C82" s="44"/>
      <c r="D82" s="44"/>
      <c r="E82" s="45"/>
      <c r="F82" s="44"/>
      <c r="G82" s="45"/>
      <c r="H82" s="43"/>
      <c r="I82" s="4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43"/>
      <c r="B83" s="43"/>
      <c r="C83" s="44"/>
      <c r="D83" s="44"/>
      <c r="E83" s="45"/>
      <c r="F83" s="44"/>
      <c r="G83" s="45"/>
      <c r="H83" s="43"/>
      <c r="I83" s="4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44"/>
      <c r="B84" s="44"/>
      <c r="C84" s="46"/>
      <c r="D84" s="44"/>
      <c r="E84" s="44"/>
      <c r="F84" s="44"/>
      <c r="G84" s="45"/>
      <c r="H84" s="43"/>
      <c r="I84" s="4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43"/>
      <c r="B85" s="43"/>
      <c r="C85" s="44"/>
      <c r="D85" s="44"/>
      <c r="E85" s="44"/>
      <c r="F85" s="44"/>
      <c r="G85" s="45"/>
      <c r="H85" s="43"/>
      <c r="I85" s="4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44" t="s">
        <v>158</v>
      </c>
      <c r="B86" s="43"/>
      <c r="C86" s="45"/>
      <c r="D86" s="43" t="s">
        <v>158</v>
      </c>
      <c r="E86" s="1"/>
      <c r="F86" s="44"/>
      <c r="G86" s="45"/>
      <c r="H86" s="43"/>
      <c r="I86" s="4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46" t="s">
        <v>160</v>
      </c>
      <c r="B87" s="43"/>
      <c r="C87" s="45"/>
      <c r="D87" s="46" t="s">
        <v>161</v>
      </c>
      <c r="E87" s="1"/>
      <c r="F87" s="44"/>
      <c r="G87" s="45"/>
      <c r="H87" s="43"/>
      <c r="I87" s="4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44"/>
      <c r="B88" s="44"/>
      <c r="C88" s="45"/>
      <c r="D88" s="45"/>
      <c r="E88" s="45"/>
      <c r="F88" s="45"/>
      <c r="G88" s="45"/>
      <c r="H88" s="43"/>
      <c r="I88" s="4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44"/>
      <c r="B89" s="44"/>
      <c r="C89" s="45"/>
      <c r="D89" s="45"/>
      <c r="E89" s="45"/>
      <c r="F89" s="45"/>
      <c r="G89" s="45"/>
      <c r="H89" s="43"/>
      <c r="I89" s="4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44"/>
      <c r="B90" s="44"/>
      <c r="C90" s="45"/>
      <c r="D90" s="45"/>
      <c r="E90" s="45"/>
      <c r="F90" s="45"/>
      <c r="G90" s="45"/>
      <c r="H90" s="43"/>
      <c r="I90" s="4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44"/>
      <c r="B91" s="44"/>
      <c r="C91" s="45"/>
      <c r="D91" s="45"/>
      <c r="E91" s="45"/>
      <c r="F91" s="45"/>
      <c r="G91" s="45"/>
      <c r="H91" s="43"/>
      <c r="I91" s="4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44"/>
      <c r="B92" s="44"/>
      <c r="C92" s="45"/>
      <c r="D92" s="45"/>
      <c r="E92" s="45"/>
      <c r="F92" s="45"/>
      <c r="G92" s="45"/>
      <c r="H92" s="43"/>
      <c r="I92" s="4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44"/>
      <c r="B93" s="44"/>
      <c r="C93" s="45"/>
      <c r="D93" s="45"/>
      <c r="E93" s="45"/>
      <c r="F93" s="45"/>
      <c r="G93" s="45"/>
      <c r="H93" s="43"/>
      <c r="I93" s="4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F1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 ht="49.5" customHeight="1">
      <c r="A1" s="3" t="s">
        <v>1</v>
      </c>
      <c r="B1" s="5"/>
      <c r="C1" s="5"/>
      <c r="D1" s="5"/>
      <c r="E1" s="5"/>
      <c r="F1" s="5"/>
      <c r="G1" s="5"/>
      <c r="H1" s="7"/>
    </row>
    <row r="2" ht="12.75" customHeight="1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</row>
    <row r="3" ht="12.75" customHeight="1">
      <c r="A3" s="11"/>
      <c r="B3" s="13"/>
      <c r="C3" s="13"/>
      <c r="D3" s="13"/>
      <c r="E3" s="13"/>
      <c r="F3" s="13"/>
      <c r="G3" s="13"/>
      <c r="H3" s="13"/>
    </row>
    <row r="4" ht="12.75" customHeight="1">
      <c r="A4" s="15" t="s">
        <v>11</v>
      </c>
      <c r="B4" s="19">
        <f t="shared" ref="B4:H4" si="1">+B5+B9</f>
        <v>0</v>
      </c>
      <c r="C4" s="19">
        <f t="shared" si="1"/>
        <v>0</v>
      </c>
      <c r="D4" s="19">
        <f t="shared" si="1"/>
        <v>0</v>
      </c>
      <c r="E4" s="19">
        <f t="shared" si="1"/>
        <v>0</v>
      </c>
      <c r="F4" s="19">
        <f t="shared" si="1"/>
        <v>0</v>
      </c>
      <c r="G4" s="19">
        <f t="shared" si="1"/>
        <v>0</v>
      </c>
      <c r="H4" s="19">
        <f t="shared" si="1"/>
        <v>0</v>
      </c>
    </row>
    <row r="5" ht="12.75" customHeight="1">
      <c r="A5" s="15" t="s">
        <v>14</v>
      </c>
      <c r="B5" s="19">
        <f t="shared" ref="B5:H5" si="2">SUM(B6:B8)</f>
        <v>0</v>
      </c>
      <c r="C5" s="19">
        <f t="shared" si="2"/>
        <v>0</v>
      </c>
      <c r="D5" s="19">
        <f t="shared" si="2"/>
        <v>0</v>
      </c>
      <c r="E5" s="19">
        <f t="shared" si="2"/>
        <v>0</v>
      </c>
      <c r="F5" s="19">
        <f t="shared" si="2"/>
        <v>0</v>
      </c>
      <c r="G5" s="19">
        <f t="shared" si="2"/>
        <v>0</v>
      </c>
      <c r="H5" s="19">
        <f t="shared" si="2"/>
        <v>0</v>
      </c>
    </row>
    <row r="6" ht="12.75" customHeight="1">
      <c r="A6" s="16" t="s">
        <v>18</v>
      </c>
      <c r="B6" s="22"/>
      <c r="C6" s="22"/>
      <c r="D6" s="22">
        <v>0.0</v>
      </c>
      <c r="E6" s="22"/>
      <c r="F6" s="22">
        <v>0.0</v>
      </c>
      <c r="G6" s="22"/>
      <c r="H6" s="22"/>
    </row>
    <row r="7" ht="12.75" customHeight="1">
      <c r="A7" s="16" t="s">
        <v>19</v>
      </c>
      <c r="B7" s="22"/>
      <c r="C7" s="22"/>
      <c r="D7" s="22"/>
      <c r="E7" s="22"/>
      <c r="F7" s="22">
        <f t="shared" ref="F7:F8" si="3">B7+C7-D7+E7</f>
        <v>0</v>
      </c>
      <c r="G7" s="22"/>
      <c r="H7" s="22"/>
    </row>
    <row r="8" ht="12.75" customHeight="1">
      <c r="A8" s="16" t="s">
        <v>21</v>
      </c>
      <c r="B8" s="22"/>
      <c r="C8" s="22"/>
      <c r="D8" s="22"/>
      <c r="E8" s="22"/>
      <c r="F8" s="22">
        <f t="shared" si="3"/>
        <v>0</v>
      </c>
      <c r="G8" s="22"/>
      <c r="H8" s="22"/>
    </row>
    <row r="9" ht="12.75" customHeight="1">
      <c r="A9" s="15" t="s">
        <v>22</v>
      </c>
      <c r="B9" s="19">
        <f t="shared" ref="B9:H9" si="4">SUM(B10:B12)</f>
        <v>0</v>
      </c>
      <c r="C9" s="19">
        <f t="shared" si="4"/>
        <v>0</v>
      </c>
      <c r="D9" s="19">
        <f t="shared" si="4"/>
        <v>0</v>
      </c>
      <c r="E9" s="19">
        <f t="shared" si="4"/>
        <v>0</v>
      </c>
      <c r="F9" s="19">
        <f t="shared" si="4"/>
        <v>0</v>
      </c>
      <c r="G9" s="19">
        <f t="shared" si="4"/>
        <v>0</v>
      </c>
      <c r="H9" s="19">
        <f t="shared" si="4"/>
        <v>0</v>
      </c>
    </row>
    <row r="10" ht="12.75" customHeight="1">
      <c r="A10" s="16" t="s">
        <v>25</v>
      </c>
      <c r="B10" s="22">
        <v>0.0</v>
      </c>
      <c r="C10" s="22">
        <v>0.0</v>
      </c>
      <c r="D10" s="22"/>
      <c r="E10" s="22"/>
      <c r="F10" s="22">
        <f t="shared" ref="F10:F13" si="5">B10+C10-D10+E10</f>
        <v>0</v>
      </c>
      <c r="G10" s="22"/>
      <c r="H10" s="22"/>
    </row>
    <row r="11" ht="12.75" customHeight="1">
      <c r="A11" s="16" t="s">
        <v>30</v>
      </c>
      <c r="B11" s="22">
        <v>0.0</v>
      </c>
      <c r="C11" s="22">
        <v>0.0</v>
      </c>
      <c r="D11" s="22"/>
      <c r="E11" s="22"/>
      <c r="F11" s="22">
        <f t="shared" si="5"/>
        <v>0</v>
      </c>
      <c r="G11" s="22"/>
      <c r="H11" s="22"/>
    </row>
    <row r="12" ht="12.75" customHeight="1">
      <c r="A12" s="16" t="s">
        <v>34</v>
      </c>
      <c r="B12" s="22">
        <v>0.0</v>
      </c>
      <c r="C12" s="22">
        <v>0.0</v>
      </c>
      <c r="D12" s="22"/>
      <c r="E12" s="22"/>
      <c r="F12" s="22">
        <f t="shared" si="5"/>
        <v>0</v>
      </c>
      <c r="G12" s="22"/>
      <c r="H12" s="22"/>
    </row>
    <row r="13" ht="12.75" customHeight="1">
      <c r="A13" s="15" t="s">
        <v>37</v>
      </c>
      <c r="B13" s="19">
        <v>0.0</v>
      </c>
      <c r="C13" s="23"/>
      <c r="D13" s="23"/>
      <c r="E13" s="23"/>
      <c r="F13" s="19">
        <f t="shared" si="5"/>
        <v>0</v>
      </c>
      <c r="G13" s="23"/>
      <c r="H13" s="23"/>
    </row>
    <row r="14" ht="12.75" customHeight="1">
      <c r="A14" s="15"/>
      <c r="B14" s="19"/>
      <c r="C14" s="19"/>
      <c r="D14" s="19"/>
      <c r="E14" s="19"/>
      <c r="F14" s="19"/>
      <c r="G14" s="19"/>
      <c r="H14" s="19"/>
    </row>
    <row r="15" ht="12.75" customHeight="1">
      <c r="A15" s="15" t="s">
        <v>42</v>
      </c>
      <c r="B15" s="19">
        <f t="shared" ref="B15:H15" si="6">+B4+B13</f>
        <v>0</v>
      </c>
      <c r="C15" s="19">
        <f t="shared" si="6"/>
        <v>0</v>
      </c>
      <c r="D15" s="19">
        <f t="shared" si="6"/>
        <v>0</v>
      </c>
      <c r="E15" s="19">
        <f t="shared" si="6"/>
        <v>0</v>
      </c>
      <c r="F15" s="19">
        <f t="shared" si="6"/>
        <v>0</v>
      </c>
      <c r="G15" s="19">
        <f t="shared" si="6"/>
        <v>0</v>
      </c>
      <c r="H15" s="19">
        <f t="shared" si="6"/>
        <v>0</v>
      </c>
    </row>
    <row r="16" ht="12.75" customHeight="1">
      <c r="A16" s="15"/>
      <c r="B16" s="19"/>
      <c r="C16" s="19"/>
      <c r="D16" s="19"/>
      <c r="E16" s="19"/>
      <c r="F16" s="19"/>
      <c r="G16" s="19"/>
      <c r="H16" s="19"/>
    </row>
    <row r="17" ht="12.75" customHeight="1">
      <c r="A17" s="15" t="s">
        <v>100</v>
      </c>
      <c r="B17" s="24"/>
      <c r="C17" s="24"/>
      <c r="D17" s="24"/>
      <c r="E17" s="24"/>
      <c r="F17" s="24"/>
      <c r="G17" s="24"/>
      <c r="H17" s="24"/>
    </row>
    <row r="18" ht="12.75" customHeight="1">
      <c r="A18" s="11" t="s">
        <v>102</v>
      </c>
      <c r="B18" s="24"/>
      <c r="C18" s="24"/>
      <c r="D18" s="24"/>
      <c r="E18" s="24"/>
      <c r="F18" s="24"/>
      <c r="G18" s="24"/>
      <c r="H18" s="24"/>
    </row>
    <row r="19" ht="12.75" customHeight="1">
      <c r="A19" s="11" t="s">
        <v>103</v>
      </c>
      <c r="B19" s="24"/>
      <c r="C19" s="24"/>
      <c r="D19" s="24"/>
      <c r="E19" s="24"/>
      <c r="F19" s="24"/>
      <c r="G19" s="24"/>
      <c r="H19" s="24"/>
    </row>
    <row r="20" ht="12.75" customHeight="1">
      <c r="A20" s="11" t="s">
        <v>105</v>
      </c>
      <c r="B20" s="24"/>
      <c r="C20" s="24"/>
      <c r="D20" s="24"/>
      <c r="E20" s="24"/>
      <c r="F20" s="24"/>
      <c r="G20" s="24"/>
      <c r="H20" s="24"/>
    </row>
    <row r="21" ht="12.75" customHeight="1">
      <c r="A21" s="11"/>
      <c r="B21" s="24"/>
      <c r="C21" s="24"/>
      <c r="D21" s="24"/>
      <c r="E21" s="24"/>
      <c r="F21" s="24"/>
      <c r="G21" s="24"/>
      <c r="H21" s="24"/>
    </row>
    <row r="22" ht="12.75" customHeight="1">
      <c r="A22" s="15" t="s">
        <v>106</v>
      </c>
      <c r="B22" s="24"/>
      <c r="C22" s="24"/>
      <c r="D22" s="24"/>
      <c r="E22" s="24"/>
      <c r="F22" s="24"/>
      <c r="G22" s="24"/>
      <c r="H22" s="24"/>
    </row>
    <row r="23" ht="12.75" customHeight="1">
      <c r="A23" s="11" t="s">
        <v>107</v>
      </c>
      <c r="B23" s="24"/>
      <c r="C23" s="24"/>
      <c r="D23" s="24"/>
      <c r="E23" s="24"/>
      <c r="F23" s="24"/>
      <c r="G23" s="24"/>
      <c r="H23" s="24"/>
    </row>
    <row r="24" ht="12.75" customHeight="1">
      <c r="A24" s="11" t="s">
        <v>108</v>
      </c>
      <c r="B24" s="24"/>
      <c r="C24" s="24"/>
      <c r="D24" s="24"/>
      <c r="E24" s="24"/>
      <c r="F24" s="24"/>
      <c r="G24" s="24"/>
      <c r="H24" s="24"/>
    </row>
    <row r="25" ht="12.75" customHeight="1">
      <c r="A25" s="11" t="s">
        <v>109</v>
      </c>
      <c r="B25" s="24"/>
      <c r="C25" s="24"/>
      <c r="D25" s="24"/>
      <c r="E25" s="24"/>
      <c r="F25" s="24"/>
      <c r="G25" s="24"/>
      <c r="H25" s="24"/>
    </row>
    <row r="26" ht="12.75" customHeight="1">
      <c r="A26" s="11"/>
      <c r="B26" s="24"/>
      <c r="C26" s="24"/>
      <c r="D26" s="24"/>
      <c r="E26" s="24"/>
      <c r="F26" s="24"/>
      <c r="G26" s="24"/>
      <c r="H26" s="24"/>
    </row>
    <row r="27" ht="12.75" customHeight="1">
      <c r="A27" s="25"/>
      <c r="B27" s="25"/>
      <c r="C27" s="25"/>
      <c r="D27" s="25"/>
      <c r="E27" s="25"/>
      <c r="F27" s="25"/>
      <c r="G27" s="25"/>
      <c r="H27" s="25"/>
    </row>
    <row r="28" ht="12.75" customHeight="1">
      <c r="A28" s="26" t="s">
        <v>120</v>
      </c>
      <c r="B28" s="27" t="s">
        <v>128</v>
      </c>
      <c r="C28" s="27" t="s">
        <v>130</v>
      </c>
      <c r="D28" s="27" t="s">
        <v>131</v>
      </c>
      <c r="E28" s="29" t="s">
        <v>132</v>
      </c>
      <c r="F28" s="27" t="s">
        <v>134</v>
      </c>
      <c r="G28" s="1"/>
      <c r="H28" s="1"/>
    </row>
    <row r="29" ht="12.75" customHeight="1">
      <c r="A29" s="30"/>
      <c r="B29" s="27" t="s">
        <v>136</v>
      </c>
      <c r="C29" s="27" t="s">
        <v>137</v>
      </c>
      <c r="D29" s="27" t="s">
        <v>138</v>
      </c>
      <c r="E29" s="30"/>
      <c r="F29" s="27" t="s">
        <v>139</v>
      </c>
      <c r="G29" s="1"/>
      <c r="H29" s="1"/>
    </row>
    <row r="30" ht="12.75" customHeight="1">
      <c r="A30" s="31"/>
      <c r="B30" s="32"/>
      <c r="C30" s="9" t="s">
        <v>141</v>
      </c>
      <c r="D30" s="32"/>
      <c r="E30" s="31"/>
      <c r="F30" s="32"/>
      <c r="G30" s="1"/>
      <c r="H30" s="1"/>
    </row>
    <row r="31" ht="12.75" customHeight="1">
      <c r="A31" s="33" t="s">
        <v>143</v>
      </c>
      <c r="B31" s="21"/>
      <c r="C31" s="34"/>
      <c r="D31" s="34"/>
      <c r="E31" s="34"/>
      <c r="F31" s="34"/>
      <c r="G31" s="1"/>
      <c r="H31" s="1"/>
    </row>
    <row r="32" ht="12.75" customHeight="1">
      <c r="A32" s="35" t="s">
        <v>145</v>
      </c>
      <c r="B32" s="21"/>
      <c r="C32" s="34"/>
      <c r="D32" s="34"/>
      <c r="E32" s="34"/>
      <c r="F32" s="34"/>
      <c r="G32" s="1"/>
      <c r="H32" s="1"/>
    </row>
    <row r="33" ht="12.75" customHeight="1">
      <c r="A33" s="35" t="s">
        <v>147</v>
      </c>
      <c r="B33" s="21"/>
      <c r="C33" s="34"/>
      <c r="D33" s="34"/>
      <c r="E33" s="34"/>
      <c r="F33" s="34"/>
      <c r="G33" s="1"/>
      <c r="H33" s="1"/>
    </row>
    <row r="34" ht="12.75" customHeight="1">
      <c r="A34" s="36" t="s">
        <v>149</v>
      </c>
      <c r="B34" s="37"/>
      <c r="C34" s="38"/>
      <c r="D34" s="38"/>
      <c r="E34" s="38"/>
      <c r="F34" s="38"/>
      <c r="G34" s="1"/>
      <c r="H34" s="1"/>
    </row>
    <row r="35" ht="12.75" customHeight="1">
      <c r="A35" s="1"/>
      <c r="B35" s="39"/>
      <c r="C35" s="1"/>
      <c r="D35" s="1"/>
      <c r="E35" s="1"/>
      <c r="F35" s="1"/>
      <c r="G35" s="1"/>
      <c r="H35" s="1"/>
    </row>
    <row r="36" ht="12.75" customHeight="1">
      <c r="A36" s="1"/>
      <c r="B36" s="39"/>
      <c r="C36" s="1"/>
      <c r="D36" s="1"/>
      <c r="E36" s="1"/>
      <c r="F36" s="1"/>
      <c r="G36" s="1"/>
      <c r="H36" s="1"/>
    </row>
    <row r="37" ht="12.75" customHeight="1">
      <c r="A37" s="1"/>
      <c r="B37" s="39"/>
      <c r="C37" s="1"/>
      <c r="D37" s="1"/>
      <c r="E37" s="1"/>
      <c r="F37" s="1"/>
      <c r="G37" s="1"/>
      <c r="H37" s="1"/>
    </row>
    <row r="38" ht="12.75" customHeight="1">
      <c r="A38" s="1" t="s">
        <v>156</v>
      </c>
      <c r="B38" s="39"/>
      <c r="C38" s="1"/>
      <c r="D38" s="1"/>
      <c r="E38" s="1"/>
      <c r="F38" s="1"/>
      <c r="G38" s="1"/>
      <c r="H38" s="1"/>
    </row>
    <row r="39" ht="12.75" customHeight="1">
      <c r="A39" s="1"/>
      <c r="B39" s="39"/>
      <c r="C39" s="1"/>
      <c r="D39" s="1"/>
      <c r="E39" s="1"/>
      <c r="F39" s="1"/>
      <c r="G39" s="1"/>
      <c r="H39" s="1"/>
    </row>
    <row r="40" ht="12.75" customHeight="1">
      <c r="A40" s="1"/>
      <c r="B40" s="39"/>
      <c r="C40" s="1"/>
      <c r="D40" s="1"/>
      <c r="E40" s="1"/>
      <c r="F40" s="1"/>
      <c r="G40" s="1"/>
      <c r="H40" s="1"/>
    </row>
    <row r="41" ht="12.75" customHeight="1">
      <c r="A41" s="1"/>
      <c r="B41" s="39"/>
      <c r="C41" s="1"/>
      <c r="D41" s="1"/>
      <c r="E41" s="1"/>
      <c r="F41" s="1"/>
      <c r="G41" s="1"/>
      <c r="H41" s="1"/>
    </row>
    <row r="42" ht="12.75" customHeight="1">
      <c r="A42" s="1" t="s">
        <v>158</v>
      </c>
      <c r="B42" s="39"/>
      <c r="C42" s="1" t="s">
        <v>158</v>
      </c>
      <c r="D42" s="1"/>
      <c r="E42" s="1"/>
      <c r="F42" s="1"/>
      <c r="G42" s="1"/>
      <c r="H42" s="1"/>
    </row>
    <row r="43" ht="12.75" customHeight="1">
      <c r="A43" s="40" t="s">
        <v>160</v>
      </c>
      <c r="B43" s="39"/>
      <c r="C43" s="40" t="s">
        <v>161</v>
      </c>
      <c r="D43" s="1"/>
      <c r="E43" s="1"/>
      <c r="F43" s="1"/>
      <c r="G43" s="1"/>
      <c r="H43" s="1"/>
    </row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A1:H1"/>
    <mergeCell ref="A28:A30"/>
    <mergeCell ref="E28:E30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 ht="57.0" customHeight="1">
      <c r="A1" s="47" t="s">
        <v>166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ht="12.75" customHeight="1">
      <c r="A2" s="10" t="s">
        <v>167</v>
      </c>
      <c r="B2" s="10" t="s">
        <v>168</v>
      </c>
      <c r="C2" s="10" t="s">
        <v>169</v>
      </c>
      <c r="D2" s="10" t="s">
        <v>170</v>
      </c>
      <c r="E2" s="10" t="s">
        <v>171</v>
      </c>
      <c r="F2" s="10" t="s">
        <v>172</v>
      </c>
      <c r="G2" s="10" t="s">
        <v>173</v>
      </c>
      <c r="H2" s="10" t="s">
        <v>174</v>
      </c>
      <c r="I2" s="10" t="s">
        <v>175</v>
      </c>
      <c r="J2" s="10" t="s">
        <v>176</v>
      </c>
      <c r="K2" s="10" t="s">
        <v>177</v>
      </c>
    </row>
    <row r="3" ht="12.75" customHeight="1">
      <c r="A3" s="50"/>
      <c r="B3" s="51"/>
      <c r="C3" s="51"/>
      <c r="D3" s="52"/>
      <c r="E3" s="53"/>
      <c r="F3" s="52"/>
      <c r="G3" s="53"/>
      <c r="H3" s="53"/>
      <c r="I3" s="53"/>
      <c r="J3" s="53"/>
      <c r="K3" s="53"/>
    </row>
    <row r="4" ht="12.75" customHeight="1">
      <c r="A4" s="33" t="s">
        <v>178</v>
      </c>
      <c r="B4" s="54"/>
      <c r="C4" s="54"/>
      <c r="D4" s="55"/>
      <c r="E4" s="56">
        <f>SUM(E5:E8)</f>
        <v>0</v>
      </c>
      <c r="F4" s="55"/>
      <c r="G4" s="56">
        <f t="shared" ref="G4:J4" si="1">SUM(G5:G8)</f>
        <v>0</v>
      </c>
      <c r="H4" s="56">
        <f t="shared" si="1"/>
        <v>0</v>
      </c>
      <c r="I4" s="56">
        <f t="shared" si="1"/>
        <v>0</v>
      </c>
      <c r="J4" s="56">
        <f t="shared" si="1"/>
        <v>0</v>
      </c>
      <c r="K4" s="56">
        <f t="shared" ref="K4:K8" si="2">E4-J4</f>
        <v>0</v>
      </c>
    </row>
    <row r="5" ht="12.75" customHeight="1">
      <c r="A5" s="35" t="s">
        <v>179</v>
      </c>
      <c r="B5" s="54"/>
      <c r="C5" s="54"/>
      <c r="D5" s="55"/>
      <c r="E5" s="24"/>
      <c r="F5" s="55"/>
      <c r="G5" s="24"/>
      <c r="H5" s="24"/>
      <c r="I5" s="24"/>
      <c r="J5" s="24"/>
      <c r="K5" s="24">
        <f t="shared" si="2"/>
        <v>0</v>
      </c>
    </row>
    <row r="6" ht="12.75" customHeight="1">
      <c r="A6" s="35" t="s">
        <v>180</v>
      </c>
      <c r="B6" s="54"/>
      <c r="C6" s="54"/>
      <c r="D6" s="55"/>
      <c r="E6" s="24"/>
      <c r="F6" s="55"/>
      <c r="G6" s="24"/>
      <c r="H6" s="24"/>
      <c r="I6" s="24"/>
      <c r="J6" s="24"/>
      <c r="K6" s="24">
        <f t="shared" si="2"/>
        <v>0</v>
      </c>
    </row>
    <row r="7" ht="12.75" customHeight="1">
      <c r="A7" s="35" t="s">
        <v>181</v>
      </c>
      <c r="B7" s="54"/>
      <c r="C7" s="54"/>
      <c r="D7" s="55"/>
      <c r="E7" s="24"/>
      <c r="F7" s="55"/>
      <c r="G7" s="24"/>
      <c r="H7" s="24"/>
      <c r="I7" s="24"/>
      <c r="J7" s="24"/>
      <c r="K7" s="24">
        <f t="shared" si="2"/>
        <v>0</v>
      </c>
    </row>
    <row r="8" ht="12.75" customHeight="1">
      <c r="A8" s="35" t="s">
        <v>182</v>
      </c>
      <c r="B8" s="54"/>
      <c r="C8" s="54"/>
      <c r="D8" s="55"/>
      <c r="E8" s="24"/>
      <c r="F8" s="55"/>
      <c r="G8" s="24"/>
      <c r="H8" s="24"/>
      <c r="I8" s="24"/>
      <c r="J8" s="24"/>
      <c r="K8" s="24">
        <f t="shared" si="2"/>
        <v>0</v>
      </c>
    </row>
    <row r="9" ht="12.75" customHeight="1">
      <c r="A9" s="35"/>
      <c r="B9" s="54"/>
      <c r="C9" s="54"/>
      <c r="D9" s="55"/>
      <c r="E9" s="24"/>
      <c r="F9" s="55"/>
      <c r="G9" s="24"/>
      <c r="H9" s="24"/>
      <c r="I9" s="24"/>
      <c r="J9" s="24"/>
      <c r="K9" s="24"/>
    </row>
    <row r="10" ht="12.75" customHeight="1">
      <c r="A10" s="33" t="s">
        <v>183</v>
      </c>
      <c r="B10" s="54"/>
      <c r="C10" s="54"/>
      <c r="D10" s="55"/>
      <c r="E10" s="56">
        <f>SUM(E11:E14)</f>
        <v>0</v>
      </c>
      <c r="F10" s="55"/>
      <c r="G10" s="56">
        <f t="shared" ref="G10:J10" si="3">SUM(G11:G14)</f>
        <v>0</v>
      </c>
      <c r="H10" s="56">
        <f t="shared" si="3"/>
        <v>0</v>
      </c>
      <c r="I10" s="56">
        <f t="shared" si="3"/>
        <v>0</v>
      </c>
      <c r="J10" s="56">
        <f t="shared" si="3"/>
        <v>0</v>
      </c>
      <c r="K10" s="56">
        <f t="shared" ref="K10:K14" si="4">E10-J10</f>
        <v>0</v>
      </c>
    </row>
    <row r="11" ht="12.75" customHeight="1">
      <c r="A11" s="35" t="s">
        <v>184</v>
      </c>
      <c r="B11" s="54"/>
      <c r="C11" s="54"/>
      <c r="D11" s="55"/>
      <c r="E11" s="24"/>
      <c r="F11" s="55"/>
      <c r="G11" s="24"/>
      <c r="H11" s="24"/>
      <c r="I11" s="24"/>
      <c r="J11" s="24"/>
      <c r="K11" s="24">
        <f t="shared" si="4"/>
        <v>0</v>
      </c>
    </row>
    <row r="12" ht="12.75" customHeight="1">
      <c r="A12" s="35" t="s">
        <v>185</v>
      </c>
      <c r="B12" s="54"/>
      <c r="C12" s="54"/>
      <c r="D12" s="55"/>
      <c r="E12" s="24"/>
      <c r="F12" s="55"/>
      <c r="G12" s="24"/>
      <c r="H12" s="24"/>
      <c r="I12" s="24"/>
      <c r="J12" s="24"/>
      <c r="K12" s="24">
        <f t="shared" si="4"/>
        <v>0</v>
      </c>
    </row>
    <row r="13" ht="12.75" customHeight="1">
      <c r="A13" s="35" t="s">
        <v>186</v>
      </c>
      <c r="B13" s="54"/>
      <c r="C13" s="54"/>
      <c r="D13" s="55"/>
      <c r="E13" s="24"/>
      <c r="F13" s="55"/>
      <c r="G13" s="24"/>
      <c r="H13" s="24"/>
      <c r="I13" s="24"/>
      <c r="J13" s="24"/>
      <c r="K13" s="24">
        <f t="shared" si="4"/>
        <v>0</v>
      </c>
    </row>
    <row r="14" ht="12.75" customHeight="1">
      <c r="A14" s="35" t="s">
        <v>187</v>
      </c>
      <c r="B14" s="54"/>
      <c r="C14" s="54"/>
      <c r="D14" s="55"/>
      <c r="E14" s="24"/>
      <c r="F14" s="55"/>
      <c r="G14" s="24"/>
      <c r="H14" s="24"/>
      <c r="I14" s="24"/>
      <c r="J14" s="24"/>
      <c r="K14" s="24">
        <f t="shared" si="4"/>
        <v>0</v>
      </c>
    </row>
    <row r="15" ht="12.75" customHeight="1">
      <c r="A15" s="35"/>
      <c r="B15" s="54"/>
      <c r="C15" s="54"/>
      <c r="D15" s="55"/>
      <c r="E15" s="24"/>
      <c r="F15" s="55"/>
      <c r="G15" s="24"/>
      <c r="H15" s="24"/>
      <c r="I15" s="24"/>
      <c r="J15" s="24"/>
      <c r="K15" s="24"/>
    </row>
    <row r="16" ht="12.75" customHeight="1">
      <c r="A16" s="33" t="s">
        <v>188</v>
      </c>
      <c r="B16" s="54"/>
      <c r="C16" s="54"/>
      <c r="D16" s="55"/>
      <c r="E16" s="56">
        <f>E4+E10</f>
        <v>0</v>
      </c>
      <c r="F16" s="55"/>
      <c r="G16" s="56">
        <f t="shared" ref="G16:J16" si="5">G4+G10</f>
        <v>0</v>
      </c>
      <c r="H16" s="56">
        <f t="shared" si="5"/>
        <v>0</v>
      </c>
      <c r="I16" s="56">
        <f t="shared" si="5"/>
        <v>0</v>
      </c>
      <c r="J16" s="56">
        <f t="shared" si="5"/>
        <v>0</v>
      </c>
      <c r="K16" s="56">
        <f>E16-J16</f>
        <v>0</v>
      </c>
    </row>
    <row r="17" ht="12.75" customHeight="1">
      <c r="A17" s="36"/>
      <c r="B17" s="57"/>
      <c r="C17" s="57"/>
      <c r="D17" s="57"/>
      <c r="E17" s="57"/>
      <c r="F17" s="57"/>
      <c r="G17" s="57"/>
      <c r="H17" s="57"/>
      <c r="I17" s="57"/>
      <c r="J17" s="57"/>
      <c r="K17" s="57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ht="12.75" customHeight="1">
      <c r="A20" s="1" t="s">
        <v>156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ht="12.75" customHeight="1">
      <c r="A24" s="1" t="s">
        <v>158</v>
      </c>
      <c r="B24" s="1"/>
      <c r="C24" s="1" t="s">
        <v>158</v>
      </c>
      <c r="D24" s="1"/>
      <c r="E24" s="1"/>
      <c r="F24" s="1"/>
      <c r="G24" s="1"/>
      <c r="H24" s="1"/>
      <c r="I24" s="1"/>
      <c r="J24" s="1"/>
      <c r="K24" s="1"/>
    </row>
    <row r="25" ht="12.75" customHeight="1">
      <c r="A25" s="40" t="s">
        <v>160</v>
      </c>
      <c r="B25" s="1"/>
      <c r="C25" s="40" t="s">
        <v>161</v>
      </c>
      <c r="D25" s="1"/>
      <c r="E25" s="1"/>
      <c r="F25" s="1"/>
      <c r="G25" s="1"/>
      <c r="H25" s="1"/>
      <c r="I25" s="1"/>
      <c r="J25" s="1"/>
      <c r="K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K1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59.71"/>
    <col customWidth="1" min="3" max="5" width="13.71"/>
    <col customWidth="1" min="6" max="26" width="10.71"/>
  </cols>
  <sheetData>
    <row r="1" ht="12.75" customHeight="1">
      <c r="A1" s="58" t="s">
        <v>189</v>
      </c>
      <c r="B1" s="59"/>
      <c r="C1" s="59"/>
      <c r="D1" s="59"/>
      <c r="E1" s="60"/>
    </row>
    <row r="2" ht="12.75" customHeight="1">
      <c r="A2" s="61"/>
      <c r="E2" s="62"/>
    </row>
    <row r="3" ht="12.75" customHeight="1">
      <c r="A3" s="61"/>
      <c r="E3" s="62"/>
    </row>
    <row r="4" ht="12.75" customHeight="1">
      <c r="A4" s="63"/>
      <c r="B4" s="64"/>
      <c r="C4" s="64"/>
      <c r="D4" s="64"/>
      <c r="E4" s="65"/>
    </row>
    <row r="5" ht="12.75" customHeight="1">
      <c r="A5" s="66" t="s">
        <v>2</v>
      </c>
      <c r="B5" s="7"/>
      <c r="C5" s="10" t="s">
        <v>190</v>
      </c>
      <c r="D5" s="10" t="s">
        <v>191</v>
      </c>
      <c r="E5" s="10" t="s">
        <v>192</v>
      </c>
    </row>
    <row r="6" ht="12.75" customHeight="1">
      <c r="A6" s="67"/>
      <c r="B6" s="68"/>
      <c r="C6" s="14"/>
      <c r="D6" s="14"/>
      <c r="E6" s="14"/>
    </row>
    <row r="7" ht="12.75" customHeight="1">
      <c r="A7" s="69"/>
      <c r="B7" s="70" t="s">
        <v>193</v>
      </c>
      <c r="C7" s="18">
        <f t="shared" ref="C7:E7" si="1">SUM(C8:C10)</f>
        <v>196329786.6</v>
      </c>
      <c r="D7" s="18">
        <f t="shared" si="1"/>
        <v>104770003</v>
      </c>
      <c r="E7" s="18">
        <f t="shared" si="1"/>
        <v>104770003</v>
      </c>
    </row>
    <row r="8" ht="12.75" customHeight="1">
      <c r="A8" s="69"/>
      <c r="B8" s="16" t="s">
        <v>194</v>
      </c>
      <c r="C8" s="21">
        <v>1.55808142E8</v>
      </c>
      <c r="D8" s="21">
        <v>8.428382719E7</v>
      </c>
      <c r="E8" s="21">
        <v>8.428382719E7</v>
      </c>
    </row>
    <row r="9" ht="12.75" customHeight="1">
      <c r="A9" s="69"/>
      <c r="B9" s="16" t="s">
        <v>195</v>
      </c>
      <c r="C9" s="21">
        <v>4.052164462E7</v>
      </c>
      <c r="D9" s="21">
        <v>2.048617581E7</v>
      </c>
      <c r="E9" s="21">
        <v>2.048617581E7</v>
      </c>
    </row>
    <row r="10" ht="12.75" customHeight="1">
      <c r="A10" s="69"/>
      <c r="B10" s="16" t="s">
        <v>196</v>
      </c>
      <c r="C10" s="21"/>
      <c r="D10" s="21"/>
      <c r="E10" s="21"/>
    </row>
    <row r="11" ht="12.75" customHeight="1">
      <c r="A11" s="69"/>
      <c r="B11" s="71"/>
      <c r="C11" s="21"/>
      <c r="D11" s="21"/>
      <c r="E11" s="21"/>
    </row>
    <row r="12" ht="12.75" customHeight="1">
      <c r="A12" s="69"/>
      <c r="B12" s="70" t="s">
        <v>197</v>
      </c>
      <c r="C12" s="18">
        <f t="shared" ref="C12:E12" si="2">SUM(C13:C14)</f>
        <v>196329786.6</v>
      </c>
      <c r="D12" s="18">
        <f t="shared" si="2"/>
        <v>44271904.45</v>
      </c>
      <c r="E12" s="18">
        <f t="shared" si="2"/>
        <v>44271904.45</v>
      </c>
    </row>
    <row r="13" ht="12.75" customHeight="1">
      <c r="A13" s="69"/>
      <c r="B13" s="16" t="s">
        <v>198</v>
      </c>
      <c r="C13" s="21">
        <v>1.55808142E8</v>
      </c>
      <c r="D13" s="21">
        <v>4.167512452E7</v>
      </c>
      <c r="E13" s="21">
        <v>4.167512452E7</v>
      </c>
    </row>
    <row r="14" ht="12.75" customHeight="1">
      <c r="A14" s="69"/>
      <c r="B14" s="16" t="s">
        <v>199</v>
      </c>
      <c r="C14" s="21">
        <v>4.052164462E7</v>
      </c>
      <c r="D14" s="21">
        <v>2596779.93</v>
      </c>
      <c r="E14" s="21">
        <v>2596779.93</v>
      </c>
    </row>
    <row r="15" ht="12.75" customHeight="1">
      <c r="A15" s="69"/>
      <c r="B15" s="71"/>
      <c r="C15" s="21"/>
      <c r="D15" s="21"/>
      <c r="E15" s="21"/>
    </row>
    <row r="16" ht="12.75" customHeight="1">
      <c r="A16" s="69"/>
      <c r="B16" s="70" t="s">
        <v>200</v>
      </c>
      <c r="C16" s="72"/>
      <c r="D16" s="18">
        <f t="shared" ref="D16:E16" si="3">SUM(D17:D18)</f>
        <v>15663118.6</v>
      </c>
      <c r="E16" s="18">
        <f t="shared" si="3"/>
        <v>15663118.6</v>
      </c>
    </row>
    <row r="17" ht="12.75" customHeight="1">
      <c r="A17" s="69"/>
      <c r="B17" s="16" t="s">
        <v>201</v>
      </c>
      <c r="C17" s="72"/>
      <c r="D17" s="21">
        <v>1.129357669E7</v>
      </c>
      <c r="E17" s="21">
        <v>1.129357669E7</v>
      </c>
    </row>
    <row r="18" ht="12.75" customHeight="1">
      <c r="A18" s="69"/>
      <c r="B18" s="16" t="s">
        <v>202</v>
      </c>
      <c r="C18" s="72"/>
      <c r="D18" s="21">
        <v>4369541.91</v>
      </c>
      <c r="E18" s="21">
        <v>4369541.91</v>
      </c>
    </row>
    <row r="19" ht="12.75" customHeight="1">
      <c r="A19" s="69"/>
      <c r="B19" s="71"/>
      <c r="C19" s="21"/>
      <c r="D19" s="21"/>
      <c r="E19" s="21"/>
    </row>
    <row r="20" ht="12.75" customHeight="1">
      <c r="A20" s="69"/>
      <c r="B20" s="70" t="s">
        <v>203</v>
      </c>
      <c r="C20" s="18">
        <f>C7-C12</f>
        <v>0</v>
      </c>
      <c r="D20" s="18">
        <f t="shared" ref="D20:E20" si="4">D7-D12+D16</f>
        <v>76161217.15</v>
      </c>
      <c r="E20" s="18">
        <f t="shared" si="4"/>
        <v>76161217.15</v>
      </c>
    </row>
    <row r="21" ht="12.75" customHeight="1">
      <c r="A21" s="69"/>
      <c r="B21" s="70" t="s">
        <v>204</v>
      </c>
      <c r="C21" s="18">
        <f t="shared" ref="C21:E21" si="5">C20-C41</f>
        <v>0</v>
      </c>
      <c r="D21" s="18">
        <f t="shared" si="5"/>
        <v>76161217.15</v>
      </c>
      <c r="E21" s="18">
        <f t="shared" si="5"/>
        <v>76161217.15</v>
      </c>
    </row>
    <row r="22" ht="12.75" customHeight="1">
      <c r="A22" s="69"/>
      <c r="B22" s="70" t="s">
        <v>205</v>
      </c>
      <c r="C22" s="18">
        <f>C21</f>
        <v>0</v>
      </c>
      <c r="D22" s="18">
        <f t="shared" ref="D22:E22" si="6">D21-D16</f>
        <v>60498098.55</v>
      </c>
      <c r="E22" s="18">
        <f t="shared" si="6"/>
        <v>60498098.55</v>
      </c>
    </row>
    <row r="23" ht="12.75" customHeight="1">
      <c r="A23" s="69"/>
      <c r="B23" s="71"/>
      <c r="C23" s="21"/>
      <c r="D23" s="21"/>
      <c r="E23" s="21"/>
    </row>
    <row r="24" ht="12.75" customHeight="1">
      <c r="A24" s="66" t="s">
        <v>206</v>
      </c>
      <c r="B24" s="7"/>
      <c r="C24" s="73" t="s">
        <v>207</v>
      </c>
      <c r="D24" s="73" t="s">
        <v>191</v>
      </c>
      <c r="E24" s="73" t="s">
        <v>208</v>
      </c>
    </row>
    <row r="25" ht="12.75" customHeight="1">
      <c r="A25" s="69"/>
      <c r="B25" s="71"/>
      <c r="C25" s="21"/>
      <c r="D25" s="21"/>
      <c r="E25" s="21"/>
    </row>
    <row r="26" ht="12.75" customHeight="1">
      <c r="A26" s="69"/>
      <c r="B26" s="70" t="s">
        <v>209</v>
      </c>
      <c r="C26" s="18">
        <f t="shared" ref="C26:E26" si="7">SUM(C27:C28)</f>
        <v>0</v>
      </c>
      <c r="D26" s="18">
        <f t="shared" si="7"/>
        <v>0</v>
      </c>
      <c r="E26" s="18">
        <f t="shared" si="7"/>
        <v>0</v>
      </c>
    </row>
    <row r="27" ht="12.75" customHeight="1">
      <c r="A27" s="69"/>
      <c r="B27" s="16" t="s">
        <v>210</v>
      </c>
      <c r="C27" s="21">
        <v>0.0</v>
      </c>
      <c r="D27" s="21">
        <v>0.0</v>
      </c>
      <c r="E27" s="21">
        <v>0.0</v>
      </c>
    </row>
    <row r="28" ht="12.75" customHeight="1">
      <c r="A28" s="69"/>
      <c r="B28" s="16" t="s">
        <v>211</v>
      </c>
      <c r="C28" s="21">
        <v>0.0</v>
      </c>
      <c r="D28" s="21">
        <v>0.0</v>
      </c>
      <c r="E28" s="21">
        <v>0.0</v>
      </c>
    </row>
    <row r="29" ht="12.75" customHeight="1">
      <c r="A29" s="69"/>
      <c r="B29" s="71"/>
      <c r="C29" s="21"/>
      <c r="D29" s="21"/>
      <c r="E29" s="21"/>
    </row>
    <row r="30" ht="12.75" customHeight="1">
      <c r="A30" s="69"/>
      <c r="B30" s="70" t="s">
        <v>212</v>
      </c>
      <c r="C30" s="18">
        <f t="shared" ref="C30:E30" si="8">C22+C26</f>
        <v>0</v>
      </c>
      <c r="D30" s="18">
        <f t="shared" si="8"/>
        <v>60498098.55</v>
      </c>
      <c r="E30" s="18">
        <f t="shared" si="8"/>
        <v>60498098.55</v>
      </c>
    </row>
    <row r="31" ht="12.75" customHeight="1">
      <c r="A31" s="69"/>
      <c r="B31" s="71"/>
      <c r="C31" s="21"/>
      <c r="D31" s="21"/>
      <c r="E31" s="21"/>
    </row>
    <row r="32" ht="12.75" customHeight="1">
      <c r="A32" s="66" t="s">
        <v>206</v>
      </c>
      <c r="B32" s="7"/>
      <c r="C32" s="74" t="s">
        <v>213</v>
      </c>
      <c r="D32" s="73" t="s">
        <v>191</v>
      </c>
      <c r="E32" s="74" t="s">
        <v>214</v>
      </c>
    </row>
    <row r="33" ht="12.75" customHeight="1">
      <c r="A33" s="69"/>
      <c r="B33" s="75"/>
      <c r="C33" s="21"/>
      <c r="D33" s="21"/>
      <c r="E33" s="21"/>
    </row>
    <row r="34" ht="12.75" customHeight="1">
      <c r="A34" s="69"/>
      <c r="B34" s="76" t="s">
        <v>215</v>
      </c>
      <c r="C34" s="18">
        <f t="shared" ref="C34:E34" si="9">SUM(C35:C36)</f>
        <v>0</v>
      </c>
      <c r="D34" s="18">
        <f t="shared" si="9"/>
        <v>0</v>
      </c>
      <c r="E34" s="18">
        <f t="shared" si="9"/>
        <v>0</v>
      </c>
    </row>
    <row r="35" ht="12.75" customHeight="1">
      <c r="A35" s="69"/>
      <c r="B35" s="16" t="s">
        <v>216</v>
      </c>
      <c r="C35" s="21"/>
      <c r="D35" s="21"/>
      <c r="E35" s="21"/>
    </row>
    <row r="36" ht="12.75" customHeight="1">
      <c r="A36" s="69"/>
      <c r="B36" s="16" t="s">
        <v>217</v>
      </c>
      <c r="C36" s="21"/>
      <c r="D36" s="21"/>
      <c r="E36" s="21"/>
    </row>
    <row r="37" ht="12.75" customHeight="1">
      <c r="A37" s="69"/>
      <c r="B37" s="76" t="s">
        <v>218</v>
      </c>
      <c r="C37" s="18">
        <f t="shared" ref="C37:E37" si="10">SUM(C38:C39)</f>
        <v>0</v>
      </c>
      <c r="D37" s="18">
        <f t="shared" si="10"/>
        <v>0</v>
      </c>
      <c r="E37" s="18">
        <f t="shared" si="10"/>
        <v>0</v>
      </c>
    </row>
    <row r="38" ht="12.75" customHeight="1">
      <c r="A38" s="69"/>
      <c r="B38" s="16" t="s">
        <v>219</v>
      </c>
      <c r="C38" s="21">
        <v>0.0</v>
      </c>
      <c r="D38" s="21">
        <v>0.0</v>
      </c>
      <c r="E38" s="21">
        <v>0.0</v>
      </c>
    </row>
    <row r="39" ht="12.75" customHeight="1">
      <c r="A39" s="69"/>
      <c r="B39" s="16" t="s">
        <v>220</v>
      </c>
      <c r="C39" s="21">
        <v>0.0</v>
      </c>
      <c r="D39" s="21">
        <v>0.0</v>
      </c>
      <c r="E39" s="21">
        <v>0.0</v>
      </c>
    </row>
    <row r="40" ht="12.75" customHeight="1">
      <c r="A40" s="69"/>
      <c r="B40" s="75"/>
      <c r="C40" s="21"/>
      <c r="D40" s="21"/>
      <c r="E40" s="21"/>
    </row>
    <row r="41" ht="12.75" customHeight="1">
      <c r="A41" s="69"/>
      <c r="B41" s="76" t="s">
        <v>221</v>
      </c>
      <c r="C41" s="18">
        <f t="shared" ref="C41:E41" si="11">C34-C37</f>
        <v>0</v>
      </c>
      <c r="D41" s="18">
        <f t="shared" si="11"/>
        <v>0</v>
      </c>
      <c r="E41" s="18">
        <f t="shared" si="11"/>
        <v>0</v>
      </c>
    </row>
    <row r="42" ht="12.75" customHeight="1">
      <c r="A42" s="69"/>
      <c r="B42" s="76"/>
      <c r="C42" s="18"/>
      <c r="D42" s="18"/>
      <c r="E42" s="18"/>
    </row>
    <row r="43" ht="12.75" customHeight="1">
      <c r="A43" s="66" t="s">
        <v>206</v>
      </c>
      <c r="B43" s="7"/>
      <c r="C43" s="74" t="s">
        <v>213</v>
      </c>
      <c r="D43" s="73" t="s">
        <v>191</v>
      </c>
      <c r="E43" s="74" t="s">
        <v>214</v>
      </c>
    </row>
    <row r="44" ht="12.75" customHeight="1">
      <c r="A44" s="69"/>
      <c r="B44" s="75"/>
      <c r="C44" s="21"/>
      <c r="D44" s="21"/>
      <c r="E44" s="21"/>
    </row>
    <row r="45" ht="12.75" customHeight="1">
      <c r="A45" s="69"/>
      <c r="B45" s="75" t="s">
        <v>222</v>
      </c>
      <c r="C45" s="21">
        <v>1.55808142E8</v>
      </c>
      <c r="D45" s="21">
        <v>8.428382719E7</v>
      </c>
      <c r="E45" s="21">
        <v>8.428382719E7</v>
      </c>
    </row>
    <row r="46" ht="12.75" customHeight="1">
      <c r="A46" s="69"/>
      <c r="B46" s="75" t="s">
        <v>223</v>
      </c>
      <c r="C46" s="21">
        <f t="shared" ref="C46:E46" si="12">C47-C48</f>
        <v>0</v>
      </c>
      <c r="D46" s="21">
        <f t="shared" si="12"/>
        <v>0</v>
      </c>
      <c r="E46" s="21">
        <f t="shared" si="12"/>
        <v>0</v>
      </c>
    </row>
    <row r="47" ht="12.75" customHeight="1">
      <c r="A47" s="69"/>
      <c r="B47" s="77" t="s">
        <v>216</v>
      </c>
      <c r="C47" s="21"/>
      <c r="D47" s="21"/>
      <c r="E47" s="21"/>
    </row>
    <row r="48" ht="12.75" customHeight="1">
      <c r="A48" s="69"/>
      <c r="B48" s="77" t="s">
        <v>219</v>
      </c>
      <c r="C48" s="21">
        <v>0.0</v>
      </c>
      <c r="D48" s="21">
        <v>0.0</v>
      </c>
      <c r="E48" s="21">
        <v>0.0</v>
      </c>
    </row>
    <row r="49" ht="12.75" customHeight="1">
      <c r="A49" s="69"/>
      <c r="B49" s="75"/>
      <c r="C49" s="21"/>
      <c r="D49" s="21"/>
      <c r="E49" s="21"/>
    </row>
    <row r="50" ht="12.75" customHeight="1">
      <c r="A50" s="69"/>
      <c r="B50" s="75" t="s">
        <v>198</v>
      </c>
      <c r="C50" s="21">
        <v>1.55808142E8</v>
      </c>
      <c r="D50" s="21">
        <v>4.167512452E7</v>
      </c>
      <c r="E50" s="21">
        <v>4.167512452E7</v>
      </c>
    </row>
    <row r="51" ht="12.75" customHeight="1">
      <c r="A51" s="69"/>
      <c r="B51" s="75"/>
      <c r="C51" s="21"/>
      <c r="D51" s="21"/>
      <c r="E51" s="21"/>
    </row>
    <row r="52" ht="12.75" customHeight="1">
      <c r="A52" s="69"/>
      <c r="B52" s="75" t="s">
        <v>201</v>
      </c>
      <c r="C52" s="72"/>
      <c r="D52" s="21">
        <v>1.129357669E7</v>
      </c>
      <c r="E52" s="21">
        <v>1.129357669E7</v>
      </c>
    </row>
    <row r="53" ht="12.75" customHeight="1">
      <c r="A53" s="69"/>
      <c r="B53" s="75"/>
      <c r="C53" s="21"/>
      <c r="D53" s="21"/>
      <c r="E53" s="21"/>
    </row>
    <row r="54" ht="12.75" customHeight="1">
      <c r="A54" s="69"/>
      <c r="B54" s="76" t="s">
        <v>224</v>
      </c>
      <c r="C54" s="18">
        <f>C45+C46-C50</f>
        <v>0</v>
      </c>
      <c r="D54" s="18">
        <f t="shared" ref="D54:E54" si="13">D45+D46-D50+D52</f>
        <v>53902279.36</v>
      </c>
      <c r="E54" s="18">
        <f t="shared" si="13"/>
        <v>53902279.36</v>
      </c>
    </row>
    <row r="55" ht="12.75" customHeight="1">
      <c r="A55" s="69"/>
      <c r="B55" s="70" t="s">
        <v>225</v>
      </c>
      <c r="C55" s="18">
        <f t="shared" ref="C55:E55" si="14">C54-C46</f>
        <v>0</v>
      </c>
      <c r="D55" s="18">
        <f t="shared" si="14"/>
        <v>53902279.36</v>
      </c>
      <c r="E55" s="18">
        <f t="shared" si="14"/>
        <v>53902279.36</v>
      </c>
    </row>
    <row r="56" ht="12.75" customHeight="1">
      <c r="A56" s="69"/>
      <c r="B56" s="75"/>
      <c r="C56" s="21"/>
      <c r="D56" s="21"/>
      <c r="E56" s="21"/>
    </row>
    <row r="57" ht="12.75" customHeight="1">
      <c r="A57" s="66" t="s">
        <v>206</v>
      </c>
      <c r="B57" s="7"/>
      <c r="C57" s="74" t="s">
        <v>213</v>
      </c>
      <c r="D57" s="73" t="s">
        <v>191</v>
      </c>
      <c r="E57" s="74" t="s">
        <v>214</v>
      </c>
    </row>
    <row r="58" ht="12.75" customHeight="1">
      <c r="A58" s="69"/>
      <c r="B58" s="75"/>
      <c r="C58" s="21"/>
      <c r="D58" s="21"/>
      <c r="E58" s="21"/>
    </row>
    <row r="59" ht="12.75" customHeight="1">
      <c r="A59" s="69"/>
      <c r="B59" s="75" t="s">
        <v>195</v>
      </c>
      <c r="C59" s="21">
        <v>4.052164462E7</v>
      </c>
      <c r="D59" s="21">
        <v>2.048617581E7</v>
      </c>
      <c r="E59" s="21">
        <v>2.048617581E7</v>
      </c>
    </row>
    <row r="60" ht="12.75" customHeight="1">
      <c r="A60" s="69"/>
      <c r="B60" s="75" t="s">
        <v>226</v>
      </c>
      <c r="C60" s="21">
        <f t="shared" ref="C60:E60" si="15">C61-C62</f>
        <v>0</v>
      </c>
      <c r="D60" s="21">
        <f t="shared" si="15"/>
        <v>0</v>
      </c>
      <c r="E60" s="21">
        <f t="shared" si="15"/>
        <v>0</v>
      </c>
    </row>
    <row r="61" ht="12.75" customHeight="1">
      <c r="A61" s="69"/>
      <c r="B61" s="77" t="s">
        <v>217</v>
      </c>
      <c r="C61" s="21"/>
      <c r="D61" s="21"/>
      <c r="E61" s="21"/>
    </row>
    <row r="62" ht="12.75" customHeight="1">
      <c r="A62" s="69"/>
      <c r="B62" s="77" t="s">
        <v>220</v>
      </c>
      <c r="C62" s="21">
        <v>0.0</v>
      </c>
      <c r="D62" s="21">
        <v>0.0</v>
      </c>
      <c r="E62" s="21">
        <v>0.0</v>
      </c>
    </row>
    <row r="63" ht="12.75" customHeight="1">
      <c r="A63" s="69"/>
      <c r="B63" s="75"/>
      <c r="C63" s="21"/>
      <c r="D63" s="21"/>
      <c r="E63" s="21"/>
    </row>
    <row r="64" ht="12.75" customHeight="1">
      <c r="A64" s="69"/>
      <c r="B64" s="75" t="s">
        <v>227</v>
      </c>
      <c r="C64" s="21">
        <v>4.052164462E7</v>
      </c>
      <c r="D64" s="21">
        <v>2596779.93</v>
      </c>
      <c r="E64" s="21">
        <v>2596779.93</v>
      </c>
    </row>
    <row r="65" ht="12.75" customHeight="1">
      <c r="A65" s="69"/>
      <c r="B65" s="75"/>
      <c r="C65" s="21"/>
      <c r="D65" s="21"/>
      <c r="E65" s="21"/>
    </row>
    <row r="66" ht="12.75" customHeight="1">
      <c r="A66" s="69"/>
      <c r="B66" s="75" t="s">
        <v>202</v>
      </c>
      <c r="C66" s="72"/>
      <c r="D66" s="21">
        <v>4369541.91</v>
      </c>
      <c r="E66" s="21">
        <v>4369541.91</v>
      </c>
    </row>
    <row r="67" ht="12.75" customHeight="1">
      <c r="A67" s="69"/>
      <c r="B67" s="75"/>
      <c r="C67" s="21"/>
      <c r="D67" s="21"/>
      <c r="E67" s="21"/>
    </row>
    <row r="68" ht="12.75" customHeight="1">
      <c r="A68" s="69"/>
      <c r="B68" s="76" t="s">
        <v>228</v>
      </c>
      <c r="C68" s="18">
        <f>C59+C60-C64</f>
        <v>0</v>
      </c>
      <c r="D68" s="18">
        <f t="shared" ref="D68:E68" si="16">D59+D60-D64-D66</f>
        <v>13519853.97</v>
      </c>
      <c r="E68" s="18">
        <f t="shared" si="16"/>
        <v>13519853.97</v>
      </c>
    </row>
    <row r="69" ht="12.75" customHeight="1">
      <c r="A69" s="69"/>
      <c r="B69" s="76" t="s">
        <v>229</v>
      </c>
      <c r="C69" s="18">
        <f t="shared" ref="C69:E69" si="17">C68-C60</f>
        <v>0</v>
      </c>
      <c r="D69" s="18">
        <f t="shared" si="17"/>
        <v>13519853.97</v>
      </c>
      <c r="E69" s="18">
        <f t="shared" si="17"/>
        <v>13519853.97</v>
      </c>
    </row>
    <row r="70" ht="12.75" customHeight="1">
      <c r="A70" s="78"/>
      <c r="B70" s="79"/>
      <c r="C70" s="80"/>
      <c r="D70" s="80"/>
      <c r="E70" s="80"/>
    </row>
    <row r="71" ht="12.75" customHeight="1">
      <c r="A71" s="1"/>
      <c r="B71" s="1"/>
      <c r="C71" s="1"/>
      <c r="D71" s="1"/>
      <c r="E71" s="1"/>
    </row>
    <row r="72" ht="12.75" customHeight="1">
      <c r="A72" s="1" t="s">
        <v>156</v>
      </c>
      <c r="B72" s="1"/>
      <c r="C72" s="1"/>
      <c r="D72" s="1"/>
      <c r="E72" s="1"/>
      <c r="F72" s="1"/>
      <c r="G72" s="1"/>
      <c r="H72" s="1"/>
      <c r="I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</row>
    <row r="76" ht="12.75" customHeight="1">
      <c r="A76" s="1" t="s">
        <v>158</v>
      </c>
      <c r="B76" s="1"/>
      <c r="C76" s="1" t="s">
        <v>158</v>
      </c>
      <c r="D76" s="1"/>
      <c r="E76" s="1"/>
      <c r="F76" s="1"/>
      <c r="G76" s="1"/>
      <c r="H76" s="1"/>
      <c r="I76" s="1"/>
    </row>
    <row r="77" ht="12.75" customHeight="1">
      <c r="A77" s="40" t="s">
        <v>160</v>
      </c>
      <c r="B77" s="1"/>
      <c r="C77" s="40" t="s">
        <v>161</v>
      </c>
      <c r="D77" s="1"/>
      <c r="E77" s="1"/>
      <c r="F77" s="1"/>
      <c r="G77" s="1"/>
      <c r="H77" s="1"/>
      <c r="I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</row>
    <row r="81" ht="12.75" customHeight="1">
      <c r="A81" s="81"/>
      <c r="B81" s="81"/>
      <c r="C81" s="81"/>
      <c r="D81" s="81"/>
      <c r="E81" s="81"/>
      <c r="F81" s="81"/>
      <c r="G81" s="81"/>
      <c r="H81" s="81"/>
      <c r="I81" s="81"/>
    </row>
    <row r="82" ht="12.75" customHeight="1">
      <c r="A82" s="81"/>
      <c r="B82" s="81"/>
      <c r="C82" s="81"/>
      <c r="D82" s="81"/>
      <c r="E82" s="81"/>
      <c r="F82" s="81"/>
      <c r="G82" s="81"/>
      <c r="H82" s="81"/>
      <c r="I82" s="81"/>
    </row>
    <row r="83" ht="12.75" customHeight="1">
      <c r="A83" s="81"/>
      <c r="B83" s="81"/>
      <c r="C83" s="81"/>
      <c r="D83" s="81"/>
      <c r="E83" s="81"/>
      <c r="F83" s="81"/>
      <c r="G83" s="81"/>
      <c r="H83" s="81"/>
      <c r="I83" s="81"/>
    </row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6">
    <mergeCell ref="A57:B57"/>
    <mergeCell ref="A1:E4"/>
    <mergeCell ref="A5:B5"/>
    <mergeCell ref="A24:B24"/>
    <mergeCell ref="A32:B32"/>
    <mergeCell ref="A43:B43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1.43"/>
    <col customWidth="1" min="2" max="2" width="13.71"/>
    <col customWidth="1" min="3" max="3" width="12.71"/>
    <col customWidth="1" min="4" max="6" width="13.71"/>
    <col customWidth="1" min="7" max="7" width="13.29"/>
    <col customWidth="1" min="8" max="26" width="10.71"/>
  </cols>
  <sheetData>
    <row r="1" ht="67.5" customHeight="1">
      <c r="A1" s="82" t="s">
        <v>230</v>
      </c>
      <c r="B1" s="5"/>
      <c r="C1" s="5"/>
      <c r="D1" s="5"/>
      <c r="E1" s="5"/>
      <c r="F1" s="5"/>
      <c r="G1" s="7"/>
    </row>
    <row r="2" ht="12.75" customHeight="1">
      <c r="A2" s="83"/>
      <c r="B2" s="84" t="s">
        <v>231</v>
      </c>
      <c r="C2" s="5"/>
      <c r="D2" s="5"/>
      <c r="E2" s="5"/>
      <c r="F2" s="7"/>
      <c r="G2" s="85"/>
    </row>
    <row r="3" ht="12.75" customHeight="1">
      <c r="A3" s="86" t="s">
        <v>2</v>
      </c>
      <c r="B3" s="87" t="s">
        <v>232</v>
      </c>
      <c r="C3" s="9" t="s">
        <v>233</v>
      </c>
      <c r="D3" s="87" t="s">
        <v>234</v>
      </c>
      <c r="E3" s="87" t="s">
        <v>191</v>
      </c>
      <c r="F3" s="87" t="s">
        <v>235</v>
      </c>
      <c r="G3" s="86" t="s">
        <v>236</v>
      </c>
    </row>
    <row r="4" ht="12.75" customHeight="1">
      <c r="A4" s="88"/>
      <c r="B4" s="14"/>
      <c r="C4" s="14"/>
      <c r="D4" s="14"/>
      <c r="E4" s="14"/>
      <c r="F4" s="14"/>
      <c r="G4" s="14"/>
    </row>
    <row r="5" ht="12.75" customHeight="1">
      <c r="A5" s="89" t="s">
        <v>237</v>
      </c>
      <c r="B5" s="21"/>
      <c r="C5" s="21"/>
      <c r="D5" s="21"/>
      <c r="E5" s="21"/>
      <c r="F5" s="21"/>
      <c r="G5" s="21"/>
    </row>
    <row r="6" ht="12.75" customHeight="1">
      <c r="A6" s="90" t="s">
        <v>238</v>
      </c>
      <c r="B6" s="21">
        <v>0.0</v>
      </c>
      <c r="C6" s="21">
        <v>0.0</v>
      </c>
      <c r="D6" s="21">
        <v>0.0</v>
      </c>
      <c r="E6" s="21">
        <v>0.0</v>
      </c>
      <c r="F6" s="21">
        <v>0.0</v>
      </c>
      <c r="G6" s="21">
        <v>0.0</v>
      </c>
    </row>
    <row r="7" ht="12.75" customHeight="1">
      <c r="A7" s="90" t="s">
        <v>239</v>
      </c>
      <c r="B7" s="21">
        <v>0.0</v>
      </c>
      <c r="C7" s="21">
        <v>0.0</v>
      </c>
      <c r="D7" s="21">
        <v>0.0</v>
      </c>
      <c r="E7" s="21">
        <v>0.0</v>
      </c>
      <c r="F7" s="21">
        <v>0.0</v>
      </c>
      <c r="G7" s="21">
        <v>0.0</v>
      </c>
    </row>
    <row r="8" ht="12.75" customHeight="1">
      <c r="A8" s="90" t="s">
        <v>240</v>
      </c>
      <c r="B8" s="21">
        <v>0.0</v>
      </c>
      <c r="C8" s="21">
        <v>0.0</v>
      </c>
      <c r="D8" s="21">
        <v>0.0</v>
      </c>
      <c r="E8" s="21">
        <v>0.0</v>
      </c>
      <c r="F8" s="21">
        <v>0.0</v>
      </c>
      <c r="G8" s="21">
        <v>0.0</v>
      </c>
    </row>
    <row r="9" ht="12.75" customHeight="1">
      <c r="A9" s="90" t="s">
        <v>241</v>
      </c>
      <c r="B9" s="21">
        <v>9.886146911E7</v>
      </c>
      <c r="C9" s="21">
        <v>0.0</v>
      </c>
      <c r="D9" s="21">
        <v>9.886146911E7</v>
      </c>
      <c r="E9" s="21">
        <v>7.245839485E7</v>
      </c>
      <c r="F9" s="21">
        <v>7.245839485E7</v>
      </c>
      <c r="G9" s="21">
        <v>-2.6403074260000005E7</v>
      </c>
    </row>
    <row r="10" ht="12.75" customHeight="1">
      <c r="A10" s="90" t="s">
        <v>242</v>
      </c>
      <c r="B10" s="21">
        <v>774547.49</v>
      </c>
      <c r="C10" s="21">
        <v>0.0</v>
      </c>
      <c r="D10" s="21">
        <v>774547.49</v>
      </c>
      <c r="E10" s="21">
        <v>2074147.16</v>
      </c>
      <c r="F10" s="21">
        <v>2074147.16</v>
      </c>
      <c r="G10" s="21">
        <v>1299599.67</v>
      </c>
    </row>
    <row r="11" ht="12.75" customHeight="1">
      <c r="A11" s="90" t="s">
        <v>243</v>
      </c>
      <c r="B11" s="21">
        <v>1862125.4</v>
      </c>
      <c r="C11" s="21">
        <v>0.0</v>
      </c>
      <c r="D11" s="21">
        <v>1862125.4</v>
      </c>
      <c r="E11" s="21">
        <v>1454033.21</v>
      </c>
      <c r="F11" s="21">
        <v>1454033.21</v>
      </c>
      <c r="G11" s="21">
        <v>-408092.18999999994</v>
      </c>
    </row>
    <row r="12" ht="12.75" customHeight="1">
      <c r="A12" s="90" t="s">
        <v>244</v>
      </c>
      <c r="B12" s="21">
        <v>0.0</v>
      </c>
      <c r="C12" s="21">
        <v>0.0</v>
      </c>
      <c r="D12" s="21">
        <v>0.0</v>
      </c>
      <c r="E12" s="21">
        <v>0.0</v>
      </c>
      <c r="F12" s="21">
        <v>0.0</v>
      </c>
      <c r="G12" s="21">
        <v>0.0</v>
      </c>
    </row>
    <row r="13" ht="12.75" customHeight="1">
      <c r="A13" s="90" t="s">
        <v>245</v>
      </c>
      <c r="B13" s="21">
        <v>0.0</v>
      </c>
      <c r="C13" s="21">
        <v>0.0</v>
      </c>
      <c r="D13" s="21">
        <v>0.0</v>
      </c>
      <c r="E13" s="21">
        <v>0.0</v>
      </c>
      <c r="F13" s="21">
        <v>0.0</v>
      </c>
      <c r="G13" s="21">
        <v>0.0</v>
      </c>
    </row>
    <row r="14" ht="12.75" customHeight="1">
      <c r="A14" s="90" t="s">
        <v>246</v>
      </c>
      <c r="B14" s="21">
        <v>0.0</v>
      </c>
      <c r="C14" s="21">
        <v>0.0</v>
      </c>
      <c r="D14" s="21">
        <v>0.0</v>
      </c>
      <c r="E14" s="21">
        <v>0.0</v>
      </c>
      <c r="F14" s="21">
        <v>0.0</v>
      </c>
      <c r="G14" s="21">
        <v>0.0</v>
      </c>
    </row>
    <row r="15" ht="12.75" customHeight="1">
      <c r="A15" s="90" t="s">
        <v>247</v>
      </c>
      <c r="B15" s="21"/>
      <c r="C15" s="21"/>
      <c r="D15" s="21">
        <v>0.0</v>
      </c>
      <c r="E15" s="21"/>
      <c r="F15" s="21"/>
      <c r="G15" s="21">
        <v>0.0</v>
      </c>
    </row>
    <row r="16" ht="12.75" customHeight="1">
      <c r="A16" s="90" t="s">
        <v>248</v>
      </c>
      <c r="B16" s="21"/>
      <c r="C16" s="21"/>
      <c r="D16" s="21">
        <v>0.0</v>
      </c>
      <c r="E16" s="21"/>
      <c r="F16" s="21"/>
      <c r="G16" s="21">
        <v>0.0</v>
      </c>
    </row>
    <row r="17" ht="12.75" customHeight="1">
      <c r="A17" s="90" t="s">
        <v>249</v>
      </c>
      <c r="B17" s="21"/>
      <c r="C17" s="21"/>
      <c r="D17" s="21">
        <v>0.0</v>
      </c>
      <c r="E17" s="21"/>
      <c r="F17" s="21"/>
      <c r="G17" s="21">
        <v>0.0</v>
      </c>
    </row>
    <row r="18" ht="12.75" customHeight="1">
      <c r="A18" s="90" t="s">
        <v>250</v>
      </c>
      <c r="B18" s="21"/>
      <c r="C18" s="21"/>
      <c r="D18" s="21">
        <v>0.0</v>
      </c>
      <c r="E18" s="21"/>
      <c r="F18" s="21"/>
      <c r="G18" s="21">
        <v>0.0</v>
      </c>
    </row>
    <row r="19" ht="12.75" customHeight="1">
      <c r="A19" s="90" t="s">
        <v>251</v>
      </c>
      <c r="B19" s="21"/>
      <c r="C19" s="21"/>
      <c r="D19" s="21">
        <v>0.0</v>
      </c>
      <c r="E19" s="21"/>
      <c r="F19" s="21"/>
      <c r="G19" s="21">
        <v>0.0</v>
      </c>
    </row>
    <row r="20" ht="12.75" customHeight="1">
      <c r="A20" s="90" t="s">
        <v>252</v>
      </c>
      <c r="B20" s="21"/>
      <c r="C20" s="21"/>
      <c r="D20" s="21">
        <v>0.0</v>
      </c>
      <c r="E20" s="21"/>
      <c r="F20" s="21"/>
      <c r="G20" s="21">
        <v>0.0</v>
      </c>
    </row>
    <row r="21" ht="12.75" customHeight="1">
      <c r="A21" s="90" t="s">
        <v>253</v>
      </c>
      <c r="B21" s="21"/>
      <c r="C21" s="21"/>
      <c r="D21" s="21">
        <v>0.0</v>
      </c>
      <c r="E21" s="21"/>
      <c r="F21" s="21"/>
      <c r="G21" s="21">
        <v>0.0</v>
      </c>
    </row>
    <row r="22" ht="12.75" customHeight="1">
      <c r="A22" s="90" t="s">
        <v>254</v>
      </c>
      <c r="B22" s="21"/>
      <c r="C22" s="21"/>
      <c r="D22" s="21">
        <v>0.0</v>
      </c>
      <c r="E22" s="21"/>
      <c r="F22" s="21"/>
      <c r="G22" s="21">
        <v>0.0</v>
      </c>
    </row>
    <row r="23" ht="12.75" customHeight="1">
      <c r="A23" s="90" t="s">
        <v>255</v>
      </c>
      <c r="B23" s="21"/>
      <c r="C23" s="21"/>
      <c r="D23" s="21">
        <v>0.0</v>
      </c>
      <c r="E23" s="21"/>
      <c r="F23" s="21"/>
      <c r="G23" s="21">
        <v>0.0</v>
      </c>
    </row>
    <row r="24" ht="12.75" customHeight="1">
      <c r="A24" s="90" t="s">
        <v>256</v>
      </c>
      <c r="B24" s="21"/>
      <c r="C24" s="21"/>
      <c r="D24" s="21">
        <v>0.0</v>
      </c>
      <c r="E24" s="21"/>
      <c r="F24" s="21"/>
      <c r="G24" s="21">
        <v>0.0</v>
      </c>
    </row>
    <row r="25" ht="12.75" customHeight="1">
      <c r="A25" s="90" t="s">
        <v>257</v>
      </c>
      <c r="B25" s="21">
        <v>0.0</v>
      </c>
      <c r="C25" s="21">
        <v>0.0</v>
      </c>
      <c r="D25" s="21">
        <v>0.0</v>
      </c>
      <c r="E25" s="21">
        <v>0.0</v>
      </c>
      <c r="F25" s="21">
        <v>0.0</v>
      </c>
      <c r="G25" s="21">
        <v>0.0</v>
      </c>
    </row>
    <row r="26" ht="12.75" customHeight="1">
      <c r="A26" s="90" t="s">
        <v>258</v>
      </c>
      <c r="B26" s="21"/>
      <c r="C26" s="21"/>
      <c r="D26" s="21">
        <v>0.0</v>
      </c>
      <c r="E26" s="21"/>
      <c r="F26" s="21"/>
      <c r="G26" s="21">
        <v>0.0</v>
      </c>
    </row>
    <row r="27" ht="12.75" customHeight="1">
      <c r="A27" s="90" t="s">
        <v>259</v>
      </c>
      <c r="B27" s="21"/>
      <c r="C27" s="21"/>
      <c r="D27" s="21">
        <v>0.0</v>
      </c>
      <c r="E27" s="21"/>
      <c r="F27" s="21"/>
      <c r="G27" s="21">
        <v>0.0</v>
      </c>
    </row>
    <row r="28" ht="12.75" customHeight="1">
      <c r="A28" s="90" t="s">
        <v>260</v>
      </c>
      <c r="B28" s="21"/>
      <c r="C28" s="21"/>
      <c r="D28" s="21">
        <v>0.0</v>
      </c>
      <c r="E28" s="21"/>
      <c r="F28" s="21"/>
      <c r="G28" s="21">
        <v>0.0</v>
      </c>
    </row>
    <row r="29" ht="12.75" customHeight="1">
      <c r="A29" s="90" t="s">
        <v>261</v>
      </c>
      <c r="B29" s="21"/>
      <c r="C29" s="21"/>
      <c r="D29" s="21">
        <v>0.0</v>
      </c>
      <c r="E29" s="21"/>
      <c r="F29" s="21"/>
      <c r="G29" s="21">
        <v>0.0</v>
      </c>
    </row>
    <row r="30" ht="12.75" customHeight="1">
      <c r="A30" s="90" t="s">
        <v>262</v>
      </c>
      <c r="B30" s="21"/>
      <c r="C30" s="21"/>
      <c r="D30" s="21">
        <v>0.0</v>
      </c>
      <c r="E30" s="21"/>
      <c r="F30" s="21"/>
      <c r="G30" s="21">
        <v>0.0</v>
      </c>
    </row>
    <row r="31" ht="12.75" customHeight="1">
      <c r="A31" s="90" t="s">
        <v>263</v>
      </c>
      <c r="B31" s="21">
        <v>0.0</v>
      </c>
      <c r="C31" s="21">
        <v>1.73E7</v>
      </c>
      <c r="D31" s="21">
        <v>1.73E7</v>
      </c>
      <c r="E31" s="21">
        <v>0.0</v>
      </c>
      <c r="F31" s="21">
        <v>0.0</v>
      </c>
      <c r="G31" s="21">
        <v>0.0</v>
      </c>
    </row>
    <row r="32" ht="12.75" customHeight="1">
      <c r="A32" s="90" t="s">
        <v>264</v>
      </c>
      <c r="B32" s="21">
        <v>1600000.0</v>
      </c>
      <c r="C32" s="21">
        <v>0.0</v>
      </c>
      <c r="D32" s="21">
        <v>1600000.0</v>
      </c>
      <c r="E32" s="21">
        <v>8297251.97</v>
      </c>
      <c r="F32" s="21">
        <v>8297251.97</v>
      </c>
      <c r="G32" s="21">
        <v>6697251.97</v>
      </c>
    </row>
    <row r="33" ht="12.75" customHeight="1">
      <c r="A33" s="90" t="s">
        <v>265</v>
      </c>
      <c r="B33" s="21">
        <v>1600000.0</v>
      </c>
      <c r="C33" s="21">
        <v>0.0</v>
      </c>
      <c r="D33" s="21">
        <v>1600000.0</v>
      </c>
      <c r="E33" s="21">
        <v>8297251.97</v>
      </c>
      <c r="F33" s="21">
        <v>8297251.97</v>
      </c>
      <c r="G33" s="21">
        <v>6697251.97</v>
      </c>
    </row>
    <row r="34" ht="12.75" customHeight="1">
      <c r="A34" s="90" t="s">
        <v>266</v>
      </c>
      <c r="B34" s="21">
        <v>0.0</v>
      </c>
      <c r="C34" s="21">
        <v>0.0</v>
      </c>
      <c r="D34" s="21">
        <v>0.0</v>
      </c>
      <c r="E34" s="21">
        <v>0.0</v>
      </c>
      <c r="F34" s="21">
        <v>0.0</v>
      </c>
      <c r="G34" s="21">
        <v>0.0</v>
      </c>
    </row>
    <row r="35" ht="12.75" customHeight="1">
      <c r="A35" s="90" t="s">
        <v>267</v>
      </c>
      <c r="B35" s="21"/>
      <c r="C35" s="21"/>
      <c r="D35" s="21">
        <v>0.0</v>
      </c>
      <c r="E35" s="21"/>
      <c r="F35" s="21"/>
      <c r="G35" s="21">
        <v>0.0</v>
      </c>
    </row>
    <row r="36" ht="12.75" customHeight="1">
      <c r="A36" s="90" t="s">
        <v>268</v>
      </c>
      <c r="B36" s="21"/>
      <c r="C36" s="21"/>
      <c r="D36" s="21">
        <v>0.0</v>
      </c>
      <c r="E36" s="21"/>
      <c r="F36" s="21"/>
      <c r="G36" s="21">
        <v>0.0</v>
      </c>
    </row>
    <row r="37" ht="12.75" customHeight="1">
      <c r="A37" s="89" t="s">
        <v>269</v>
      </c>
      <c r="B37" s="91">
        <v>1.03098142E8</v>
      </c>
      <c r="C37" s="91">
        <v>1.73E7</v>
      </c>
      <c r="D37" s="91">
        <v>1.20398142E8</v>
      </c>
      <c r="E37" s="91">
        <v>8.428382718999998E7</v>
      </c>
      <c r="F37" s="91">
        <v>8.428382718999998E7</v>
      </c>
      <c r="G37" s="91">
        <v>-1.8814314810000006E7</v>
      </c>
    </row>
    <row r="38" ht="12.75" customHeight="1">
      <c r="A38" s="89" t="s">
        <v>270</v>
      </c>
      <c r="B38" s="92"/>
      <c r="C38" s="92"/>
      <c r="D38" s="92"/>
      <c r="E38" s="92"/>
      <c r="F38" s="92"/>
      <c r="G38" s="18">
        <v>0.0</v>
      </c>
    </row>
    <row r="39" ht="12.75" customHeight="1">
      <c r="A39" s="90"/>
      <c r="B39" s="21"/>
      <c r="C39" s="21"/>
      <c r="D39" s="21"/>
      <c r="E39" s="21"/>
      <c r="F39" s="21"/>
      <c r="G39" s="21"/>
    </row>
    <row r="40" ht="12.75" customHeight="1">
      <c r="A40" s="89" t="s">
        <v>271</v>
      </c>
      <c r="B40" s="21"/>
      <c r="C40" s="21"/>
      <c r="D40" s="21"/>
      <c r="E40" s="21"/>
      <c r="F40" s="21"/>
      <c r="G40" s="21"/>
    </row>
    <row r="41" ht="12.75" customHeight="1">
      <c r="A41" s="90" t="s">
        <v>272</v>
      </c>
      <c r="B41" s="21">
        <v>0.0</v>
      </c>
      <c r="C41" s="21">
        <v>0.0</v>
      </c>
      <c r="D41" s="21">
        <v>0.0</v>
      </c>
      <c r="E41" s="21">
        <v>0.0</v>
      </c>
      <c r="F41" s="21">
        <v>0.0</v>
      </c>
      <c r="G41" s="21">
        <v>0.0</v>
      </c>
    </row>
    <row r="42" ht="12.75" customHeight="1">
      <c r="A42" s="90" t="s">
        <v>273</v>
      </c>
      <c r="B42" s="21"/>
      <c r="C42" s="21"/>
      <c r="D42" s="21">
        <v>0.0</v>
      </c>
      <c r="E42" s="21"/>
      <c r="F42" s="21"/>
      <c r="G42" s="21">
        <v>0.0</v>
      </c>
    </row>
    <row r="43" ht="12.75" customHeight="1">
      <c r="A43" s="90" t="s">
        <v>274</v>
      </c>
      <c r="B43" s="21"/>
      <c r="C43" s="21"/>
      <c r="D43" s="21">
        <v>0.0</v>
      </c>
      <c r="E43" s="21"/>
      <c r="F43" s="21"/>
      <c r="G43" s="21">
        <v>0.0</v>
      </c>
    </row>
    <row r="44" ht="12.75" customHeight="1">
      <c r="A44" s="90" t="s">
        <v>275</v>
      </c>
      <c r="B44" s="21">
        <v>0.0</v>
      </c>
      <c r="C44" s="21">
        <v>0.0</v>
      </c>
      <c r="D44" s="21">
        <v>0.0</v>
      </c>
      <c r="E44" s="21">
        <v>0.0</v>
      </c>
      <c r="F44" s="21">
        <v>0.0</v>
      </c>
      <c r="G44" s="21">
        <v>0.0</v>
      </c>
    </row>
    <row r="45" ht="12.75" customHeight="1">
      <c r="A45" s="35" t="s">
        <v>276</v>
      </c>
      <c r="B45" s="21">
        <v>0.0</v>
      </c>
      <c r="C45" s="21">
        <v>0.0</v>
      </c>
      <c r="D45" s="21">
        <v>0.0</v>
      </c>
      <c r="E45" s="21">
        <v>0.0</v>
      </c>
      <c r="F45" s="21">
        <v>0.0</v>
      </c>
      <c r="G45" s="21">
        <v>0.0</v>
      </c>
    </row>
    <row r="46" ht="12.75" customHeight="1">
      <c r="A46" s="90" t="s">
        <v>277</v>
      </c>
      <c r="B46" s="21"/>
      <c r="C46" s="21"/>
      <c r="D46" s="21">
        <v>0.0</v>
      </c>
      <c r="E46" s="21"/>
      <c r="F46" s="21"/>
      <c r="G46" s="21">
        <v>0.0</v>
      </c>
    </row>
    <row r="47" ht="12.75" customHeight="1">
      <c r="A47" s="90" t="s">
        <v>278</v>
      </c>
      <c r="B47" s="21"/>
      <c r="C47" s="21"/>
      <c r="D47" s="21">
        <v>0.0</v>
      </c>
      <c r="E47" s="21"/>
      <c r="F47" s="21"/>
      <c r="G47" s="21">
        <v>0.0</v>
      </c>
    </row>
    <row r="48" ht="12.75" customHeight="1">
      <c r="A48" s="90" t="s">
        <v>279</v>
      </c>
      <c r="B48" s="21"/>
      <c r="C48" s="21"/>
      <c r="D48" s="21">
        <v>0.0</v>
      </c>
      <c r="E48" s="21"/>
      <c r="F48" s="21"/>
      <c r="G48" s="21">
        <v>0.0</v>
      </c>
    </row>
    <row r="49" ht="12.75" customHeight="1">
      <c r="A49" s="90" t="s">
        <v>280</v>
      </c>
      <c r="B49" s="21"/>
      <c r="C49" s="21"/>
      <c r="D49" s="21">
        <v>0.0</v>
      </c>
      <c r="E49" s="21"/>
      <c r="F49" s="21"/>
      <c r="G49" s="21">
        <v>0.0</v>
      </c>
    </row>
    <row r="50" ht="12.75" customHeight="1">
      <c r="A50" s="90" t="s">
        <v>281</v>
      </c>
      <c r="B50" s="21">
        <v>2.0E7</v>
      </c>
      <c r="C50" s="21">
        <v>0.0</v>
      </c>
      <c r="D50" s="21">
        <v>2.0E7</v>
      </c>
      <c r="E50" s="21">
        <v>2.048617581E7</v>
      </c>
      <c r="F50" s="21">
        <v>2.048617581E7</v>
      </c>
      <c r="G50" s="21">
        <v>486175.80999999866</v>
      </c>
    </row>
    <row r="51" ht="12.75" customHeight="1">
      <c r="A51" s="90" t="s">
        <v>282</v>
      </c>
      <c r="B51" s="21"/>
      <c r="C51" s="21"/>
      <c r="D51" s="21">
        <v>0.0</v>
      </c>
      <c r="E51" s="21"/>
      <c r="F51" s="21"/>
      <c r="G51" s="21">
        <v>0.0</v>
      </c>
    </row>
    <row r="52" ht="12.75" customHeight="1">
      <c r="A52" s="90" t="s">
        <v>283</v>
      </c>
      <c r="B52" s="21"/>
      <c r="C52" s="21"/>
      <c r="D52" s="21">
        <v>0.0</v>
      </c>
      <c r="E52" s="21"/>
      <c r="F52" s="21"/>
      <c r="G52" s="21">
        <v>0.0</v>
      </c>
    </row>
    <row r="53" ht="12.75" customHeight="1">
      <c r="A53" s="90" t="s">
        <v>284</v>
      </c>
      <c r="B53" s="21"/>
      <c r="C53" s="21"/>
      <c r="D53" s="21">
        <v>0.0</v>
      </c>
      <c r="E53" s="21"/>
      <c r="F53" s="21"/>
      <c r="G53" s="21">
        <v>0.0</v>
      </c>
    </row>
    <row r="54" ht="12.75" customHeight="1">
      <c r="A54" s="90" t="s">
        <v>285</v>
      </c>
      <c r="B54" s="21">
        <v>2.0E7</v>
      </c>
      <c r="C54" s="21">
        <v>0.0</v>
      </c>
      <c r="D54" s="21">
        <v>2.0E7</v>
      </c>
      <c r="E54" s="21">
        <v>2.048617581E7</v>
      </c>
      <c r="F54" s="21">
        <v>2.048617581E7</v>
      </c>
      <c r="G54" s="21">
        <v>486175.80999999866</v>
      </c>
    </row>
    <row r="55" ht="12.75" customHeight="1">
      <c r="A55" s="90" t="s">
        <v>286</v>
      </c>
      <c r="B55" s="21">
        <v>0.0</v>
      </c>
      <c r="C55" s="21">
        <v>0.0</v>
      </c>
      <c r="D55" s="21">
        <v>0.0</v>
      </c>
      <c r="E55" s="21">
        <v>0.0</v>
      </c>
      <c r="F55" s="21">
        <v>0.0</v>
      </c>
      <c r="G55" s="21">
        <v>0.0</v>
      </c>
    </row>
    <row r="56" ht="12.75" customHeight="1">
      <c r="A56" s="90" t="s">
        <v>287</v>
      </c>
      <c r="B56" s="21"/>
      <c r="C56" s="21"/>
      <c r="D56" s="21">
        <v>0.0</v>
      </c>
      <c r="E56" s="21"/>
      <c r="F56" s="21"/>
      <c r="G56" s="21">
        <v>0.0</v>
      </c>
    </row>
    <row r="57" ht="12.75" customHeight="1">
      <c r="A57" s="90" t="s">
        <v>288</v>
      </c>
      <c r="B57" s="21"/>
      <c r="C57" s="21"/>
      <c r="D57" s="21">
        <v>0.0</v>
      </c>
      <c r="E57" s="21"/>
      <c r="F57" s="21"/>
      <c r="G57" s="21">
        <v>0.0</v>
      </c>
    </row>
    <row r="58" ht="12.75" customHeight="1">
      <c r="A58" s="90" t="s">
        <v>289</v>
      </c>
      <c r="B58" s="21"/>
      <c r="C58" s="21"/>
      <c r="D58" s="21">
        <v>0.0</v>
      </c>
      <c r="E58" s="21"/>
      <c r="F58" s="21"/>
      <c r="G58" s="21">
        <v>0.0</v>
      </c>
    </row>
    <row r="59" ht="12.75" customHeight="1">
      <c r="A59" s="90" t="s">
        <v>290</v>
      </c>
      <c r="B59" s="21"/>
      <c r="C59" s="21"/>
      <c r="D59" s="21">
        <v>0.0</v>
      </c>
      <c r="E59" s="21"/>
      <c r="F59" s="21"/>
      <c r="G59" s="21">
        <v>0.0</v>
      </c>
    </row>
    <row r="60" ht="12.75" customHeight="1">
      <c r="A60" s="89" t="s">
        <v>291</v>
      </c>
      <c r="B60" s="91">
        <v>2.0E7</v>
      </c>
      <c r="C60" s="91">
        <v>0.0</v>
      </c>
      <c r="D60" s="91">
        <v>2.0E7</v>
      </c>
      <c r="E60" s="91">
        <v>2.048617581E7</v>
      </c>
      <c r="F60" s="91">
        <v>2.048617581E7</v>
      </c>
      <c r="G60" s="91">
        <v>486175.80999999866</v>
      </c>
    </row>
    <row r="61" ht="12.75" customHeight="1">
      <c r="A61" s="90"/>
      <c r="B61" s="21"/>
      <c r="C61" s="21"/>
      <c r="D61" s="21"/>
      <c r="E61" s="21"/>
      <c r="F61" s="21"/>
      <c r="G61" s="21"/>
    </row>
    <row r="62" ht="12.75" customHeight="1">
      <c r="A62" s="89" t="s">
        <v>292</v>
      </c>
      <c r="B62" s="91">
        <v>0.0</v>
      </c>
      <c r="C62" s="91">
        <v>5.593164462E7</v>
      </c>
      <c r="D62" s="91">
        <v>5.593164462E7</v>
      </c>
      <c r="E62" s="91">
        <v>1.566311868E7</v>
      </c>
      <c r="F62" s="91">
        <v>1.566311868E7</v>
      </c>
      <c r="G62" s="91">
        <v>1.566311868E7</v>
      </c>
    </row>
    <row r="63" ht="12.75" customHeight="1">
      <c r="A63" s="90" t="s">
        <v>293</v>
      </c>
      <c r="B63" s="21">
        <v>0.0</v>
      </c>
      <c r="C63" s="21">
        <v>5.593164462E7</v>
      </c>
      <c r="D63" s="21">
        <v>5.593164462E7</v>
      </c>
      <c r="E63" s="21">
        <v>1.566311868E7</v>
      </c>
      <c r="F63" s="21">
        <v>1.566311868E7</v>
      </c>
      <c r="G63" s="21">
        <v>1.566311868E7</v>
      </c>
    </row>
    <row r="64" ht="12.75" customHeight="1">
      <c r="A64" s="90"/>
      <c r="B64" s="21"/>
      <c r="C64" s="21"/>
      <c r="D64" s="21"/>
      <c r="E64" s="21"/>
      <c r="F64" s="21"/>
      <c r="G64" s="21"/>
    </row>
    <row r="65" ht="12.75" customHeight="1">
      <c r="A65" s="89" t="s">
        <v>294</v>
      </c>
      <c r="B65" s="91">
        <v>1.23098142E8</v>
      </c>
      <c r="C65" s="91">
        <v>7.323164462E7</v>
      </c>
      <c r="D65" s="91">
        <v>1.9632978662E8</v>
      </c>
      <c r="E65" s="91">
        <v>1.2043312167999998E8</v>
      </c>
      <c r="F65" s="91">
        <v>1.2043312167999998E8</v>
      </c>
      <c r="G65" s="91">
        <v>-2665020.3200000077</v>
      </c>
    </row>
    <row r="66" ht="12.75" customHeight="1">
      <c r="A66" s="90"/>
      <c r="B66" s="21"/>
      <c r="C66" s="21"/>
      <c r="D66" s="21"/>
      <c r="E66" s="21"/>
      <c r="F66" s="21"/>
      <c r="G66" s="21"/>
    </row>
    <row r="67" ht="12.75" customHeight="1">
      <c r="A67" s="89" t="s">
        <v>295</v>
      </c>
      <c r="B67" s="21"/>
      <c r="C67" s="21"/>
      <c r="D67" s="21"/>
      <c r="E67" s="21"/>
      <c r="F67" s="21"/>
      <c r="G67" s="21"/>
    </row>
    <row r="68" ht="12.75" customHeight="1">
      <c r="A68" s="90" t="s">
        <v>296</v>
      </c>
      <c r="B68" s="21">
        <v>0.0</v>
      </c>
      <c r="C68" s="21">
        <v>5.071E7</v>
      </c>
      <c r="D68" s="21">
        <v>5.071E7</v>
      </c>
      <c r="E68" s="21">
        <v>1.129357669E7</v>
      </c>
      <c r="F68" s="21">
        <v>1.129357669E7</v>
      </c>
      <c r="G68" s="21">
        <v>1.129357669E7</v>
      </c>
    </row>
    <row r="69" ht="12.75" customHeight="1">
      <c r="A69" s="90" t="s">
        <v>297</v>
      </c>
      <c r="B69" s="21">
        <v>0.0</v>
      </c>
      <c r="C69" s="21">
        <v>5221644.62</v>
      </c>
      <c r="D69" s="21">
        <v>5221644.62</v>
      </c>
      <c r="E69" s="21">
        <v>4369541.99</v>
      </c>
      <c r="F69" s="21">
        <v>4369541.99</v>
      </c>
      <c r="G69" s="21">
        <v>4369541.99</v>
      </c>
    </row>
    <row r="70" ht="12.75" customHeight="1">
      <c r="A70" s="89" t="s">
        <v>298</v>
      </c>
      <c r="B70" s="18">
        <v>0.0</v>
      </c>
      <c r="C70" s="18">
        <v>5.593164462E7</v>
      </c>
      <c r="D70" s="18">
        <v>5.593164462E7</v>
      </c>
      <c r="E70" s="18">
        <v>1.566311868E7</v>
      </c>
      <c r="F70" s="18">
        <v>1.566311868E7</v>
      </c>
      <c r="G70" s="18">
        <v>1.566311868E7</v>
      </c>
    </row>
    <row r="71" ht="12.75" customHeight="1">
      <c r="A71" s="93"/>
      <c r="B71" s="37"/>
      <c r="C71" s="37"/>
      <c r="D71" s="37"/>
      <c r="E71" s="37"/>
      <c r="F71" s="37"/>
      <c r="G71" s="37"/>
    </row>
    <row r="72" ht="12.75" customHeight="1">
      <c r="A72" s="1"/>
      <c r="B72" s="1"/>
      <c r="C72" s="1"/>
      <c r="D72" s="1"/>
      <c r="E72" s="1"/>
      <c r="F72" s="1"/>
      <c r="G72" s="1"/>
    </row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A1:G1"/>
    <mergeCell ref="B2:F2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90.86"/>
    <col customWidth="1" min="3" max="8" width="16.86"/>
    <col customWidth="1" min="9" max="26" width="10.71"/>
  </cols>
  <sheetData>
    <row r="1" ht="45.75" customHeight="1">
      <c r="A1" s="94" t="s">
        <v>299</v>
      </c>
      <c r="B1" s="5"/>
      <c r="C1" s="5"/>
      <c r="D1" s="5"/>
      <c r="E1" s="5"/>
      <c r="F1" s="5"/>
      <c r="G1" s="5"/>
      <c r="H1" s="7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</row>
    <row r="2" ht="12.75" customHeight="1">
      <c r="A2" s="94"/>
      <c r="B2" s="96"/>
      <c r="C2" s="97" t="s">
        <v>300</v>
      </c>
      <c r="D2" s="5"/>
      <c r="E2" s="5"/>
      <c r="F2" s="5"/>
      <c r="G2" s="7"/>
      <c r="H2" s="98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ht="12.75" customHeight="1">
      <c r="A3" s="99" t="s">
        <v>2</v>
      </c>
      <c r="B3" s="6"/>
      <c r="C3" s="100" t="s">
        <v>301</v>
      </c>
      <c r="D3" s="101" t="s">
        <v>302</v>
      </c>
      <c r="E3" s="100" t="s">
        <v>303</v>
      </c>
      <c r="F3" s="100" t="s">
        <v>191</v>
      </c>
      <c r="G3" s="100" t="s">
        <v>304</v>
      </c>
      <c r="H3" s="102" t="s">
        <v>305</v>
      </c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ht="12.75" customHeight="1">
      <c r="A4" s="103" t="s">
        <v>306</v>
      </c>
      <c r="B4" s="62"/>
      <c r="C4" s="104">
        <v>1.03098142E8</v>
      </c>
      <c r="D4" s="104">
        <v>5.871E7</v>
      </c>
      <c r="E4" s="104">
        <v>1.61808142E8</v>
      </c>
      <c r="F4" s="104">
        <v>5.130969271E7</v>
      </c>
      <c r="G4" s="104">
        <v>5.130969271E7</v>
      </c>
      <c r="H4" s="104">
        <v>1.1049844928999999E8</v>
      </c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</row>
    <row r="5" ht="12.75" customHeight="1">
      <c r="A5" s="105" t="s">
        <v>307</v>
      </c>
      <c r="B5" s="62"/>
      <c r="C5" s="106">
        <v>4.833392094E7</v>
      </c>
      <c r="D5" s="106">
        <v>900000.0</v>
      </c>
      <c r="E5" s="106">
        <v>4.9233920940000005E7</v>
      </c>
      <c r="F5" s="106">
        <v>1.998710609E7</v>
      </c>
      <c r="G5" s="106">
        <v>1.998710609E7</v>
      </c>
      <c r="H5" s="106">
        <v>2.924681485E7</v>
      </c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</row>
    <row r="6" ht="12.75" customHeight="1">
      <c r="A6" s="107" t="s">
        <v>308</v>
      </c>
      <c r="B6" s="108" t="s">
        <v>309</v>
      </c>
      <c r="C6" s="109">
        <v>2.764678904E7</v>
      </c>
      <c r="D6" s="109">
        <v>0.0</v>
      </c>
      <c r="E6" s="109">
        <v>2.764678904E7</v>
      </c>
      <c r="F6" s="109">
        <v>1.386926653E7</v>
      </c>
      <c r="G6" s="109">
        <v>1.386926653E7</v>
      </c>
      <c r="H6" s="109">
        <v>1.377752251E7</v>
      </c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</row>
    <row r="7" ht="12.75" customHeight="1">
      <c r="A7" s="107" t="s">
        <v>310</v>
      </c>
      <c r="B7" s="108" t="s">
        <v>311</v>
      </c>
      <c r="C7" s="109">
        <v>1059096.0</v>
      </c>
      <c r="D7" s="109">
        <v>900000.0</v>
      </c>
      <c r="E7" s="109">
        <v>1959096.0</v>
      </c>
      <c r="F7" s="109">
        <v>109119.98</v>
      </c>
      <c r="G7" s="109">
        <v>109119.98</v>
      </c>
      <c r="H7" s="109">
        <v>1849976.02</v>
      </c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</row>
    <row r="8" ht="12.75" customHeight="1">
      <c r="A8" s="107" t="s">
        <v>312</v>
      </c>
      <c r="B8" s="108" t="s">
        <v>313</v>
      </c>
      <c r="C8" s="109">
        <v>4379508.2</v>
      </c>
      <c r="D8" s="109">
        <v>0.0</v>
      </c>
      <c r="E8" s="109">
        <v>4379508.2</v>
      </c>
      <c r="F8" s="109">
        <v>411847.82</v>
      </c>
      <c r="G8" s="109">
        <v>411847.82</v>
      </c>
      <c r="H8" s="109">
        <v>3967660.3800000004</v>
      </c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</row>
    <row r="9" ht="12.75" customHeight="1">
      <c r="A9" s="107" t="s">
        <v>314</v>
      </c>
      <c r="B9" s="108" t="s">
        <v>315</v>
      </c>
      <c r="C9" s="109">
        <v>6900000.0</v>
      </c>
      <c r="D9" s="109">
        <v>0.0</v>
      </c>
      <c r="E9" s="109">
        <v>6900000.0</v>
      </c>
      <c r="F9" s="109">
        <v>2457909.81</v>
      </c>
      <c r="G9" s="109">
        <v>2457909.81</v>
      </c>
      <c r="H9" s="109">
        <v>4442090.1899999995</v>
      </c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</row>
    <row r="10" ht="12.75" customHeight="1">
      <c r="A10" s="107" t="s">
        <v>316</v>
      </c>
      <c r="B10" s="108" t="s">
        <v>317</v>
      </c>
      <c r="C10" s="109">
        <v>8348527.7</v>
      </c>
      <c r="D10" s="109">
        <v>0.0</v>
      </c>
      <c r="E10" s="109">
        <v>8348527.7</v>
      </c>
      <c r="F10" s="109">
        <v>3138961.95</v>
      </c>
      <c r="G10" s="109">
        <v>3138961.95</v>
      </c>
      <c r="H10" s="109">
        <v>5209565.75</v>
      </c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</row>
    <row r="11" ht="12.75" customHeight="1">
      <c r="A11" s="107" t="s">
        <v>318</v>
      </c>
      <c r="B11" s="108" t="s">
        <v>319</v>
      </c>
      <c r="C11" s="109"/>
      <c r="D11" s="109"/>
      <c r="E11" s="109">
        <v>0.0</v>
      </c>
      <c r="F11" s="109"/>
      <c r="G11" s="109"/>
      <c r="H11" s="109">
        <v>0.0</v>
      </c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</row>
    <row r="12" ht="12.75" customHeight="1">
      <c r="A12" s="107" t="s">
        <v>320</v>
      </c>
      <c r="B12" s="108" t="s">
        <v>321</v>
      </c>
      <c r="C12" s="109"/>
      <c r="D12" s="109"/>
      <c r="E12" s="109">
        <v>0.0</v>
      </c>
      <c r="F12" s="109"/>
      <c r="G12" s="109"/>
      <c r="H12" s="109">
        <v>0.0</v>
      </c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</row>
    <row r="13" ht="12.75" customHeight="1">
      <c r="A13" s="105" t="s">
        <v>322</v>
      </c>
      <c r="B13" s="62"/>
      <c r="C13" s="106">
        <v>1.002126736E7</v>
      </c>
      <c r="D13" s="106">
        <v>2900000.0</v>
      </c>
      <c r="E13" s="106">
        <v>1.292126736E7</v>
      </c>
      <c r="F13" s="106">
        <v>4683681.779999999</v>
      </c>
      <c r="G13" s="106">
        <v>4683681.779999999</v>
      </c>
      <c r="H13" s="106">
        <v>8237585.58</v>
      </c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</row>
    <row r="14" ht="12.75" customHeight="1">
      <c r="A14" s="107" t="s">
        <v>323</v>
      </c>
      <c r="B14" s="108" t="s">
        <v>324</v>
      </c>
      <c r="C14" s="109">
        <v>797260.0</v>
      </c>
      <c r="D14" s="109">
        <v>40000.0</v>
      </c>
      <c r="E14" s="109">
        <v>837260.0</v>
      </c>
      <c r="F14" s="109">
        <v>442708.57</v>
      </c>
      <c r="G14" s="109">
        <v>442708.57</v>
      </c>
      <c r="H14" s="109">
        <v>394551.43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</row>
    <row r="15" ht="12.75" customHeight="1">
      <c r="A15" s="107" t="s">
        <v>325</v>
      </c>
      <c r="B15" s="108" t="s">
        <v>326</v>
      </c>
      <c r="C15" s="109">
        <v>121000.0</v>
      </c>
      <c r="D15" s="109">
        <v>0.0</v>
      </c>
      <c r="E15" s="109">
        <v>121000.0</v>
      </c>
      <c r="F15" s="109">
        <v>61402.08</v>
      </c>
      <c r="G15" s="109">
        <v>61402.08</v>
      </c>
      <c r="H15" s="109">
        <v>59597.92</v>
      </c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</row>
    <row r="16" ht="12.75" customHeight="1">
      <c r="A16" s="107" t="s">
        <v>327</v>
      </c>
      <c r="B16" s="108" t="s">
        <v>328</v>
      </c>
      <c r="C16" s="109"/>
      <c r="D16" s="109"/>
      <c r="E16" s="109">
        <v>0.0</v>
      </c>
      <c r="F16" s="109"/>
      <c r="G16" s="109"/>
      <c r="H16" s="109">
        <v>0.0</v>
      </c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</row>
    <row r="17" ht="12.75" customHeight="1">
      <c r="A17" s="107" t="s">
        <v>329</v>
      </c>
      <c r="B17" s="108" t="s">
        <v>330</v>
      </c>
      <c r="C17" s="109">
        <v>4025700.0</v>
      </c>
      <c r="D17" s="109">
        <v>500000.0</v>
      </c>
      <c r="E17" s="109">
        <v>4525700.0</v>
      </c>
      <c r="F17" s="109">
        <v>1053486.24</v>
      </c>
      <c r="G17" s="109">
        <v>1053486.24</v>
      </c>
      <c r="H17" s="109">
        <v>3472213.76</v>
      </c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</row>
    <row r="18" ht="12.75" customHeight="1">
      <c r="A18" s="107" t="s">
        <v>331</v>
      </c>
      <c r="B18" s="108" t="s">
        <v>332</v>
      </c>
      <c r="C18" s="109">
        <v>723790.0</v>
      </c>
      <c r="D18" s="109">
        <v>0.0</v>
      </c>
      <c r="E18" s="109">
        <v>723790.0</v>
      </c>
      <c r="F18" s="109">
        <v>203069.42</v>
      </c>
      <c r="G18" s="109">
        <v>203069.42</v>
      </c>
      <c r="H18" s="109">
        <v>520720.57999999996</v>
      </c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</row>
    <row r="19" ht="12.75" customHeight="1">
      <c r="A19" s="107" t="s">
        <v>333</v>
      </c>
      <c r="B19" s="108" t="s">
        <v>334</v>
      </c>
      <c r="C19" s="109">
        <v>1787320.36</v>
      </c>
      <c r="D19" s="109">
        <v>-40000.0</v>
      </c>
      <c r="E19" s="109">
        <v>1747320.36</v>
      </c>
      <c r="F19" s="109">
        <v>742472.19</v>
      </c>
      <c r="G19" s="109">
        <v>742472.19</v>
      </c>
      <c r="H19" s="109">
        <v>1004848.1700000002</v>
      </c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</row>
    <row r="20" ht="12.75" customHeight="1">
      <c r="A20" s="107" t="s">
        <v>335</v>
      </c>
      <c r="B20" s="108" t="s">
        <v>336</v>
      </c>
      <c r="C20" s="109">
        <v>496767.0</v>
      </c>
      <c r="D20" s="109">
        <v>0.0</v>
      </c>
      <c r="E20" s="109">
        <v>496767.0</v>
      </c>
      <c r="F20" s="109">
        <v>69586.57</v>
      </c>
      <c r="G20" s="109">
        <v>69586.57</v>
      </c>
      <c r="H20" s="109">
        <v>427180.43</v>
      </c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</row>
    <row r="21" ht="12.75" customHeight="1">
      <c r="A21" s="107" t="s">
        <v>337</v>
      </c>
      <c r="B21" s="108" t="s">
        <v>338</v>
      </c>
      <c r="C21" s="109">
        <v>5000.0</v>
      </c>
      <c r="D21" s="109">
        <v>0.0</v>
      </c>
      <c r="E21" s="109">
        <v>5000.0</v>
      </c>
      <c r="F21" s="109">
        <v>0.0</v>
      </c>
      <c r="G21" s="109">
        <v>0.0</v>
      </c>
      <c r="H21" s="109">
        <v>5000.0</v>
      </c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</row>
    <row r="22" ht="12.75" customHeight="1">
      <c r="A22" s="107" t="s">
        <v>339</v>
      </c>
      <c r="B22" s="108" t="s">
        <v>341</v>
      </c>
      <c r="C22" s="109">
        <v>2064430.0</v>
      </c>
      <c r="D22" s="109">
        <v>2400000.0</v>
      </c>
      <c r="E22" s="109">
        <v>4464430.0</v>
      </c>
      <c r="F22" s="109">
        <v>2110956.71</v>
      </c>
      <c r="G22" s="109">
        <v>2110956.71</v>
      </c>
      <c r="H22" s="109">
        <v>2353473.29</v>
      </c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</row>
    <row r="23" ht="12.75" customHeight="1">
      <c r="A23" s="105" t="s">
        <v>342</v>
      </c>
      <c r="B23" s="62"/>
      <c r="C23" s="106">
        <v>3.191060495E7</v>
      </c>
      <c r="D23" s="106">
        <v>2500000.0</v>
      </c>
      <c r="E23" s="106">
        <v>3.441060495E7</v>
      </c>
      <c r="F23" s="106">
        <v>1.6607087940000003E7</v>
      </c>
      <c r="G23" s="106">
        <v>1.6607087940000003E7</v>
      </c>
      <c r="H23" s="106">
        <v>1.7803517009999998E7</v>
      </c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</row>
    <row r="24" ht="12.75" customHeight="1">
      <c r="A24" s="107" t="s">
        <v>343</v>
      </c>
      <c r="B24" s="108" t="s">
        <v>344</v>
      </c>
      <c r="C24" s="109">
        <v>1.77756252E7</v>
      </c>
      <c r="D24" s="109">
        <v>-1000000.0</v>
      </c>
      <c r="E24" s="109">
        <v>1.67756252E7</v>
      </c>
      <c r="F24" s="109">
        <v>7470071.95</v>
      </c>
      <c r="G24" s="109">
        <v>7470071.95</v>
      </c>
      <c r="H24" s="109">
        <v>9305553.25</v>
      </c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</row>
    <row r="25" ht="12.75" customHeight="1">
      <c r="A25" s="107" t="s">
        <v>345</v>
      </c>
      <c r="B25" s="108" t="s">
        <v>346</v>
      </c>
      <c r="C25" s="109">
        <v>325800.0</v>
      </c>
      <c r="D25" s="109">
        <v>0.0</v>
      </c>
      <c r="E25" s="109">
        <v>325800.0</v>
      </c>
      <c r="F25" s="109">
        <v>54492.76</v>
      </c>
      <c r="G25" s="109">
        <v>54492.76</v>
      </c>
      <c r="H25" s="109">
        <v>271307.24</v>
      </c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</row>
    <row r="26" ht="12.75" customHeight="1">
      <c r="A26" s="107" t="s">
        <v>347</v>
      </c>
      <c r="B26" s="108" t="s">
        <v>348</v>
      </c>
      <c r="C26" s="109">
        <v>2012548.0</v>
      </c>
      <c r="D26" s="109">
        <v>1000000.0</v>
      </c>
      <c r="E26" s="109">
        <v>3012548.0</v>
      </c>
      <c r="F26" s="109">
        <v>1714559.38</v>
      </c>
      <c r="G26" s="109">
        <v>1714559.38</v>
      </c>
      <c r="H26" s="109">
        <v>1297988.62</v>
      </c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</row>
    <row r="27" ht="12.75" customHeight="1">
      <c r="A27" s="107" t="s">
        <v>349</v>
      </c>
      <c r="B27" s="108" t="s">
        <v>350</v>
      </c>
      <c r="C27" s="109">
        <v>779872.0</v>
      </c>
      <c r="D27" s="109">
        <v>0.0</v>
      </c>
      <c r="E27" s="109">
        <v>779872.0</v>
      </c>
      <c r="F27" s="109">
        <v>473698.72</v>
      </c>
      <c r="G27" s="109">
        <v>473698.72</v>
      </c>
      <c r="H27" s="109">
        <v>306173.28</v>
      </c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</row>
    <row r="28" ht="12.75" customHeight="1">
      <c r="A28" s="107" t="s">
        <v>351</v>
      </c>
      <c r="B28" s="108" t="s">
        <v>352</v>
      </c>
      <c r="C28" s="109">
        <v>2321959.75</v>
      </c>
      <c r="D28" s="109">
        <v>2500000.0</v>
      </c>
      <c r="E28" s="109">
        <v>4821959.75</v>
      </c>
      <c r="F28" s="109">
        <v>2739767.81</v>
      </c>
      <c r="G28" s="109">
        <v>2739767.81</v>
      </c>
      <c r="H28" s="109">
        <v>2082191.94</v>
      </c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</row>
    <row r="29" ht="12.75" customHeight="1">
      <c r="A29" s="107" t="s">
        <v>353</v>
      </c>
      <c r="B29" s="108" t="s">
        <v>354</v>
      </c>
      <c r="C29" s="109">
        <v>919000.0</v>
      </c>
      <c r="D29" s="109">
        <v>0.0</v>
      </c>
      <c r="E29" s="109">
        <v>919000.0</v>
      </c>
      <c r="F29" s="109">
        <v>245852.96</v>
      </c>
      <c r="G29" s="109">
        <v>245852.96</v>
      </c>
      <c r="H29" s="109">
        <v>673147.04</v>
      </c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</row>
    <row r="30" ht="12.75" customHeight="1">
      <c r="A30" s="107" t="s">
        <v>356</v>
      </c>
      <c r="B30" s="108" t="s">
        <v>357</v>
      </c>
      <c r="C30" s="109">
        <v>164300.0</v>
      </c>
      <c r="D30" s="109">
        <v>0.0</v>
      </c>
      <c r="E30" s="109">
        <v>164300.0</v>
      </c>
      <c r="F30" s="109">
        <v>6638.96</v>
      </c>
      <c r="G30" s="109">
        <v>6638.96</v>
      </c>
      <c r="H30" s="109">
        <v>157661.04</v>
      </c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</row>
    <row r="31" ht="12.75" customHeight="1">
      <c r="A31" s="107" t="s">
        <v>359</v>
      </c>
      <c r="B31" s="108" t="s">
        <v>360</v>
      </c>
      <c r="C31" s="109">
        <v>261500.0</v>
      </c>
      <c r="D31" s="109">
        <v>0.0</v>
      </c>
      <c r="E31" s="109">
        <v>261500.0</v>
      </c>
      <c r="F31" s="109">
        <v>64309.0</v>
      </c>
      <c r="G31" s="109">
        <v>64309.0</v>
      </c>
      <c r="H31" s="109">
        <v>197191.0</v>
      </c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</row>
    <row r="32" ht="12.75" customHeight="1">
      <c r="A32" s="107" t="s">
        <v>361</v>
      </c>
      <c r="B32" s="108" t="s">
        <v>362</v>
      </c>
      <c r="C32" s="109">
        <v>7350000.0</v>
      </c>
      <c r="D32" s="109">
        <v>0.0</v>
      </c>
      <c r="E32" s="109">
        <v>7350000.0</v>
      </c>
      <c r="F32" s="109">
        <v>3837696.4</v>
      </c>
      <c r="G32" s="109">
        <v>3837696.4</v>
      </c>
      <c r="H32" s="109">
        <v>3512303.6</v>
      </c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</row>
    <row r="33" ht="12.75" customHeight="1">
      <c r="A33" s="105" t="s">
        <v>364</v>
      </c>
      <c r="B33" s="62"/>
      <c r="C33" s="106">
        <v>540000.0</v>
      </c>
      <c r="D33" s="106">
        <v>3500000.0</v>
      </c>
      <c r="E33" s="106">
        <v>4040000.0</v>
      </c>
      <c r="F33" s="106">
        <v>30596.96</v>
      </c>
      <c r="G33" s="106">
        <v>30596.96</v>
      </c>
      <c r="H33" s="106">
        <v>4009403.04</v>
      </c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</row>
    <row r="34" ht="12.75" customHeight="1">
      <c r="A34" s="107" t="s">
        <v>365</v>
      </c>
      <c r="B34" s="108" t="s">
        <v>366</v>
      </c>
      <c r="C34" s="109">
        <v>540000.0</v>
      </c>
      <c r="D34" s="109">
        <v>3500000.0</v>
      </c>
      <c r="E34" s="109">
        <v>4040000.0</v>
      </c>
      <c r="F34" s="109">
        <v>30596.96</v>
      </c>
      <c r="G34" s="109">
        <v>30596.96</v>
      </c>
      <c r="H34" s="109">
        <v>4009403.04</v>
      </c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</row>
    <row r="35" ht="12.75" customHeight="1">
      <c r="A35" s="107" t="s">
        <v>368</v>
      </c>
      <c r="B35" s="108" t="s">
        <v>370</v>
      </c>
      <c r="C35" s="109"/>
      <c r="D35" s="109"/>
      <c r="E35" s="109">
        <v>0.0</v>
      </c>
      <c r="F35" s="109"/>
      <c r="G35" s="109"/>
      <c r="H35" s="109">
        <v>0.0</v>
      </c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</row>
    <row r="36" ht="12.75" customHeight="1">
      <c r="A36" s="107" t="s">
        <v>373</v>
      </c>
      <c r="B36" s="108" t="s">
        <v>374</v>
      </c>
      <c r="C36" s="109"/>
      <c r="D36" s="109"/>
      <c r="E36" s="109">
        <v>0.0</v>
      </c>
      <c r="F36" s="109"/>
      <c r="G36" s="109"/>
      <c r="H36" s="109">
        <v>0.0</v>
      </c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</row>
    <row r="37" ht="12.75" customHeight="1">
      <c r="A37" s="107" t="s">
        <v>376</v>
      </c>
      <c r="B37" s="108" t="s">
        <v>377</v>
      </c>
      <c r="C37" s="109"/>
      <c r="D37" s="109"/>
      <c r="E37" s="109">
        <v>0.0</v>
      </c>
      <c r="F37" s="109"/>
      <c r="G37" s="109"/>
      <c r="H37" s="109">
        <v>0.0</v>
      </c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</row>
    <row r="38" ht="12.75" customHeight="1">
      <c r="A38" s="107" t="s">
        <v>379</v>
      </c>
      <c r="B38" s="108" t="s">
        <v>381</v>
      </c>
      <c r="C38" s="109"/>
      <c r="D38" s="109"/>
      <c r="E38" s="109">
        <v>0.0</v>
      </c>
      <c r="F38" s="109"/>
      <c r="G38" s="109"/>
      <c r="H38" s="109">
        <v>0.0</v>
      </c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</row>
    <row r="39" ht="12.75" customHeight="1">
      <c r="A39" s="107" t="s">
        <v>382</v>
      </c>
      <c r="B39" s="108" t="s">
        <v>384</v>
      </c>
      <c r="C39" s="109"/>
      <c r="D39" s="109"/>
      <c r="E39" s="109">
        <v>0.0</v>
      </c>
      <c r="F39" s="109"/>
      <c r="G39" s="109"/>
      <c r="H39" s="109">
        <v>0.0</v>
      </c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</row>
    <row r="40" ht="12.75" customHeight="1">
      <c r="A40" s="113"/>
      <c r="B40" s="108" t="s">
        <v>385</v>
      </c>
      <c r="C40" s="109"/>
      <c r="D40" s="109"/>
      <c r="E40" s="109">
        <v>0.0</v>
      </c>
      <c r="F40" s="109"/>
      <c r="G40" s="109"/>
      <c r="H40" s="109">
        <v>0.0</v>
      </c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</row>
    <row r="41" ht="12.75" customHeight="1">
      <c r="A41" s="113"/>
      <c r="B41" s="108" t="s">
        <v>386</v>
      </c>
      <c r="C41" s="109"/>
      <c r="D41" s="109"/>
      <c r="E41" s="109">
        <v>0.0</v>
      </c>
      <c r="F41" s="109"/>
      <c r="G41" s="109"/>
      <c r="H41" s="109">
        <v>0.0</v>
      </c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</row>
    <row r="42" ht="12.75" customHeight="1">
      <c r="A42" s="107" t="s">
        <v>388</v>
      </c>
      <c r="B42" s="108" t="s">
        <v>389</v>
      </c>
      <c r="C42" s="109"/>
      <c r="D42" s="109"/>
      <c r="E42" s="109">
        <v>0.0</v>
      </c>
      <c r="F42" s="109"/>
      <c r="G42" s="109"/>
      <c r="H42" s="109">
        <v>0.0</v>
      </c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</row>
    <row r="43" ht="12.75" customHeight="1">
      <c r="A43" s="105" t="s">
        <v>390</v>
      </c>
      <c r="B43" s="62"/>
      <c r="C43" s="106">
        <v>3409700.0</v>
      </c>
      <c r="D43" s="106">
        <v>6110000.0</v>
      </c>
      <c r="E43" s="106">
        <v>9519700.0</v>
      </c>
      <c r="F43" s="106">
        <v>2613992.3000000003</v>
      </c>
      <c r="G43" s="106">
        <v>2613992.3000000003</v>
      </c>
      <c r="H43" s="106">
        <v>6905707.699999999</v>
      </c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</row>
    <row r="44" ht="12.75" customHeight="1">
      <c r="A44" s="107" t="s">
        <v>391</v>
      </c>
      <c r="B44" s="108" t="s">
        <v>392</v>
      </c>
      <c r="C44" s="109">
        <v>299500.0</v>
      </c>
      <c r="D44" s="109">
        <v>0.0</v>
      </c>
      <c r="E44" s="109">
        <v>299500.0</v>
      </c>
      <c r="F44" s="109">
        <v>126252.7</v>
      </c>
      <c r="G44" s="109">
        <v>126252.7</v>
      </c>
      <c r="H44" s="109">
        <v>173247.3</v>
      </c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</row>
    <row r="45" ht="12.75" customHeight="1">
      <c r="A45" s="107" t="s">
        <v>393</v>
      </c>
      <c r="B45" s="108" t="s">
        <v>394</v>
      </c>
      <c r="C45" s="109">
        <v>16000.0</v>
      </c>
      <c r="D45" s="109">
        <v>260000.0</v>
      </c>
      <c r="E45" s="109">
        <v>276000.0</v>
      </c>
      <c r="F45" s="109">
        <v>0.0</v>
      </c>
      <c r="G45" s="109">
        <v>0.0</v>
      </c>
      <c r="H45" s="109">
        <v>276000.0</v>
      </c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</row>
    <row r="46" ht="12.75" customHeight="1">
      <c r="A46" s="107" t="s">
        <v>395</v>
      </c>
      <c r="B46" s="108" t="s">
        <v>396</v>
      </c>
      <c r="C46" s="109">
        <v>70000.0</v>
      </c>
      <c r="D46" s="109">
        <v>0.0</v>
      </c>
      <c r="E46" s="109">
        <v>70000.0</v>
      </c>
      <c r="F46" s="109">
        <v>0.0</v>
      </c>
      <c r="G46" s="109">
        <v>0.0</v>
      </c>
      <c r="H46" s="109">
        <v>70000.0</v>
      </c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</row>
    <row r="47" ht="12.75" customHeight="1">
      <c r="A47" s="107" t="s">
        <v>397</v>
      </c>
      <c r="B47" s="108" t="s">
        <v>398</v>
      </c>
      <c r="C47" s="109">
        <v>800000.0</v>
      </c>
      <c r="D47" s="109">
        <v>0.0</v>
      </c>
      <c r="E47" s="109">
        <v>800000.0</v>
      </c>
      <c r="F47" s="109">
        <v>0.0</v>
      </c>
      <c r="G47" s="109">
        <v>0.0</v>
      </c>
      <c r="H47" s="109">
        <v>800000.0</v>
      </c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</row>
    <row r="48" ht="12.75" customHeight="1">
      <c r="A48" s="107" t="s">
        <v>399</v>
      </c>
      <c r="B48" s="108" t="s">
        <v>400</v>
      </c>
      <c r="C48" s="109"/>
      <c r="D48" s="109"/>
      <c r="E48" s="109">
        <v>0.0</v>
      </c>
      <c r="F48" s="109"/>
      <c r="G48" s="109"/>
      <c r="H48" s="109">
        <v>0.0</v>
      </c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</row>
    <row r="49" ht="12.75" customHeight="1">
      <c r="A49" s="107" t="s">
        <v>401</v>
      </c>
      <c r="B49" s="108" t="s">
        <v>402</v>
      </c>
      <c r="C49" s="109">
        <v>2100200.0</v>
      </c>
      <c r="D49" s="109">
        <v>2000000.0</v>
      </c>
      <c r="E49" s="109">
        <v>4100200.0</v>
      </c>
      <c r="F49" s="109">
        <v>2157519.6</v>
      </c>
      <c r="G49" s="109">
        <v>2157519.6</v>
      </c>
      <c r="H49" s="109">
        <v>1942680.4</v>
      </c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</row>
    <row r="50" ht="12.75" customHeight="1">
      <c r="A50" s="107" t="s">
        <v>403</v>
      </c>
      <c r="B50" s="108" t="s">
        <v>404</v>
      </c>
      <c r="C50" s="109"/>
      <c r="D50" s="109"/>
      <c r="E50" s="109">
        <v>0.0</v>
      </c>
      <c r="F50" s="109"/>
      <c r="G50" s="109"/>
      <c r="H50" s="109">
        <v>0.0</v>
      </c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</row>
    <row r="51" ht="12.75" customHeight="1">
      <c r="A51" s="107" t="s">
        <v>405</v>
      </c>
      <c r="B51" s="108" t="s">
        <v>406</v>
      </c>
      <c r="C51" s="109">
        <v>0.0</v>
      </c>
      <c r="D51" s="109">
        <v>3500000.0</v>
      </c>
      <c r="E51" s="109">
        <v>3500000.0</v>
      </c>
      <c r="F51" s="109">
        <v>0.0</v>
      </c>
      <c r="G51" s="109">
        <v>0.0</v>
      </c>
      <c r="H51" s="109">
        <v>3500000.0</v>
      </c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</row>
    <row r="52" ht="12.75" customHeight="1">
      <c r="A52" s="107" t="s">
        <v>407</v>
      </c>
      <c r="B52" s="108" t="s">
        <v>408</v>
      </c>
      <c r="C52" s="109">
        <v>124000.0</v>
      </c>
      <c r="D52" s="109">
        <v>350000.0</v>
      </c>
      <c r="E52" s="109">
        <v>474000.0</v>
      </c>
      <c r="F52" s="109">
        <v>330220.0</v>
      </c>
      <c r="G52" s="109">
        <v>330220.0</v>
      </c>
      <c r="H52" s="109">
        <v>143780.0</v>
      </c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</row>
    <row r="53" ht="12.75" customHeight="1">
      <c r="A53" s="105" t="s">
        <v>409</v>
      </c>
      <c r="B53" s="62"/>
      <c r="C53" s="106">
        <v>8882648.75</v>
      </c>
      <c r="D53" s="106">
        <v>4.28E7</v>
      </c>
      <c r="E53" s="106">
        <v>5.168264875E7</v>
      </c>
      <c r="F53" s="106">
        <v>7387227.64</v>
      </c>
      <c r="G53" s="106">
        <v>7387227.64</v>
      </c>
      <c r="H53" s="106">
        <v>4.429542111E7</v>
      </c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</row>
    <row r="54" ht="12.75" customHeight="1">
      <c r="A54" s="107" t="s">
        <v>410</v>
      </c>
      <c r="B54" s="108" t="s">
        <v>411</v>
      </c>
      <c r="C54" s="109">
        <v>6882648.75</v>
      </c>
      <c r="D54" s="109">
        <v>3.55E7</v>
      </c>
      <c r="E54" s="109">
        <v>4.238264875E7</v>
      </c>
      <c r="F54" s="109">
        <v>5631606.67</v>
      </c>
      <c r="G54" s="109">
        <v>5631606.67</v>
      </c>
      <c r="H54" s="109">
        <v>3.675104208E7</v>
      </c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</row>
    <row r="55" ht="12.75" customHeight="1">
      <c r="A55" s="107" t="s">
        <v>412</v>
      </c>
      <c r="B55" s="108" t="s">
        <v>413</v>
      </c>
      <c r="C55" s="109"/>
      <c r="D55" s="109"/>
      <c r="E55" s="109">
        <v>0.0</v>
      </c>
      <c r="F55" s="109"/>
      <c r="G55" s="109"/>
      <c r="H55" s="109">
        <v>0.0</v>
      </c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</row>
    <row r="56" ht="12.75" customHeight="1">
      <c r="A56" s="107" t="s">
        <v>414</v>
      </c>
      <c r="B56" s="108" t="s">
        <v>415</v>
      </c>
      <c r="C56" s="109">
        <v>2000000.0</v>
      </c>
      <c r="D56" s="109">
        <v>7300000.0</v>
      </c>
      <c r="E56" s="109">
        <v>9300000.0</v>
      </c>
      <c r="F56" s="109">
        <v>1755620.97</v>
      </c>
      <c r="G56" s="109">
        <v>1755620.97</v>
      </c>
      <c r="H56" s="109">
        <v>7544379.03</v>
      </c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</row>
    <row r="57" ht="12.75" customHeight="1">
      <c r="A57" s="105" t="s">
        <v>416</v>
      </c>
      <c r="B57" s="62"/>
      <c r="C57" s="106">
        <v>0.0</v>
      </c>
      <c r="D57" s="106">
        <v>0.0</v>
      </c>
      <c r="E57" s="106">
        <v>0.0</v>
      </c>
      <c r="F57" s="106">
        <v>0.0</v>
      </c>
      <c r="G57" s="106">
        <v>0.0</v>
      </c>
      <c r="H57" s="106">
        <v>0.0</v>
      </c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</row>
    <row r="58" ht="12.75" customHeight="1">
      <c r="A58" s="107" t="s">
        <v>417</v>
      </c>
      <c r="B58" s="108" t="s">
        <v>418</v>
      </c>
      <c r="C58" s="109"/>
      <c r="D58" s="109"/>
      <c r="E58" s="109">
        <v>0.0</v>
      </c>
      <c r="F58" s="109"/>
      <c r="G58" s="109"/>
      <c r="H58" s="109">
        <v>0.0</v>
      </c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</row>
    <row r="59" ht="12.75" customHeight="1">
      <c r="A59" s="107" t="s">
        <v>419</v>
      </c>
      <c r="B59" s="108" t="s">
        <v>420</v>
      </c>
      <c r="C59" s="109"/>
      <c r="D59" s="109"/>
      <c r="E59" s="109">
        <v>0.0</v>
      </c>
      <c r="F59" s="109"/>
      <c r="G59" s="109"/>
      <c r="H59" s="109">
        <v>0.0</v>
      </c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</row>
    <row r="60" ht="12.75" customHeight="1">
      <c r="A60" s="107" t="s">
        <v>421</v>
      </c>
      <c r="B60" s="108" t="s">
        <v>422</v>
      </c>
      <c r="C60" s="109"/>
      <c r="D60" s="109"/>
      <c r="E60" s="109">
        <v>0.0</v>
      </c>
      <c r="F60" s="109"/>
      <c r="G60" s="109"/>
      <c r="H60" s="109">
        <v>0.0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</row>
    <row r="61" ht="12.75" customHeight="1">
      <c r="A61" s="107" t="s">
        <v>423</v>
      </c>
      <c r="B61" s="108" t="s">
        <v>424</v>
      </c>
      <c r="C61" s="109"/>
      <c r="D61" s="109"/>
      <c r="E61" s="109">
        <v>0.0</v>
      </c>
      <c r="F61" s="109"/>
      <c r="G61" s="109"/>
      <c r="H61" s="109">
        <v>0.0</v>
      </c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</row>
    <row r="62" ht="12.75" customHeight="1">
      <c r="A62" s="107" t="s">
        <v>425</v>
      </c>
      <c r="B62" s="108" t="s">
        <v>426</v>
      </c>
      <c r="C62" s="109"/>
      <c r="D62" s="109"/>
      <c r="E62" s="109">
        <v>0.0</v>
      </c>
      <c r="F62" s="109"/>
      <c r="G62" s="109"/>
      <c r="H62" s="109">
        <v>0.0</v>
      </c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</row>
    <row r="63" ht="12.75" customHeight="1">
      <c r="A63" s="107" t="s">
        <v>427</v>
      </c>
      <c r="B63" s="108" t="s">
        <v>428</v>
      </c>
      <c r="C63" s="109"/>
      <c r="D63" s="109"/>
      <c r="E63" s="109">
        <v>0.0</v>
      </c>
      <c r="F63" s="109"/>
      <c r="G63" s="109"/>
      <c r="H63" s="109">
        <v>0.0</v>
      </c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</row>
    <row r="64" ht="12.75" customHeight="1">
      <c r="A64" s="107"/>
      <c r="B64" s="108" t="s">
        <v>429</v>
      </c>
      <c r="C64" s="109"/>
      <c r="D64" s="109"/>
      <c r="E64" s="109">
        <v>0.0</v>
      </c>
      <c r="F64" s="109"/>
      <c r="G64" s="109"/>
      <c r="H64" s="109">
        <v>0.0</v>
      </c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</row>
    <row r="65" ht="12.75" customHeight="1">
      <c r="A65" s="107" t="s">
        <v>430</v>
      </c>
      <c r="B65" s="108" t="s">
        <v>431</v>
      </c>
      <c r="C65" s="109"/>
      <c r="D65" s="109"/>
      <c r="E65" s="109">
        <v>0.0</v>
      </c>
      <c r="F65" s="109"/>
      <c r="G65" s="109"/>
      <c r="H65" s="109">
        <v>0.0</v>
      </c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</row>
    <row r="66" ht="12.75" customHeight="1">
      <c r="A66" s="105" t="s">
        <v>432</v>
      </c>
      <c r="B66" s="62"/>
      <c r="C66" s="106">
        <v>0.0</v>
      </c>
      <c r="D66" s="106">
        <v>0.0</v>
      </c>
      <c r="E66" s="106">
        <v>0.0</v>
      </c>
      <c r="F66" s="106">
        <v>0.0</v>
      </c>
      <c r="G66" s="106">
        <v>0.0</v>
      </c>
      <c r="H66" s="106">
        <v>0.0</v>
      </c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</row>
    <row r="67" ht="12.75" customHeight="1">
      <c r="A67" s="107" t="s">
        <v>433</v>
      </c>
      <c r="B67" s="108" t="s">
        <v>434</v>
      </c>
      <c r="C67" s="109"/>
      <c r="D67" s="109"/>
      <c r="E67" s="109">
        <v>0.0</v>
      </c>
      <c r="F67" s="109"/>
      <c r="G67" s="109"/>
      <c r="H67" s="109">
        <v>0.0</v>
      </c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</row>
    <row r="68" ht="12.75" customHeight="1">
      <c r="A68" s="107" t="s">
        <v>435</v>
      </c>
      <c r="B68" s="108" t="s">
        <v>436</v>
      </c>
      <c r="C68" s="109"/>
      <c r="D68" s="109"/>
      <c r="E68" s="109">
        <v>0.0</v>
      </c>
      <c r="F68" s="109"/>
      <c r="G68" s="109"/>
      <c r="H68" s="109">
        <v>0.0</v>
      </c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</row>
    <row r="69" ht="12.75" customHeight="1">
      <c r="A69" s="107" t="s">
        <v>437</v>
      </c>
      <c r="B69" s="108" t="s">
        <v>438</v>
      </c>
      <c r="C69" s="109"/>
      <c r="D69" s="109"/>
      <c r="E69" s="109">
        <v>0.0</v>
      </c>
      <c r="F69" s="109"/>
      <c r="G69" s="109"/>
      <c r="H69" s="109">
        <v>0.0</v>
      </c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</row>
    <row r="70" ht="12.75" customHeight="1">
      <c r="A70" s="105" t="s">
        <v>439</v>
      </c>
      <c r="B70" s="62"/>
      <c r="C70" s="106">
        <v>0.0</v>
      </c>
      <c r="D70" s="106">
        <v>0.0</v>
      </c>
      <c r="E70" s="106">
        <v>0.0</v>
      </c>
      <c r="F70" s="106">
        <v>0.0</v>
      </c>
      <c r="G70" s="106">
        <v>0.0</v>
      </c>
      <c r="H70" s="106">
        <v>0.0</v>
      </c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</row>
    <row r="71" ht="12.75" customHeight="1">
      <c r="A71" s="107" t="s">
        <v>440</v>
      </c>
      <c r="B71" s="108" t="s">
        <v>441</v>
      </c>
      <c r="C71" s="109"/>
      <c r="D71" s="109"/>
      <c r="E71" s="109">
        <v>0.0</v>
      </c>
      <c r="F71" s="109"/>
      <c r="G71" s="109"/>
      <c r="H71" s="109">
        <v>0.0</v>
      </c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</row>
    <row r="72" ht="12.75" customHeight="1">
      <c r="A72" s="107" t="s">
        <v>442</v>
      </c>
      <c r="B72" s="108" t="s">
        <v>443</v>
      </c>
      <c r="C72" s="109"/>
      <c r="D72" s="109"/>
      <c r="E72" s="109">
        <v>0.0</v>
      </c>
      <c r="F72" s="109"/>
      <c r="G72" s="109"/>
      <c r="H72" s="109">
        <v>0.0</v>
      </c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</row>
    <row r="73" ht="12.75" customHeight="1">
      <c r="A73" s="107" t="s">
        <v>444</v>
      </c>
      <c r="B73" s="108" t="s">
        <v>445</v>
      </c>
      <c r="C73" s="109"/>
      <c r="D73" s="109"/>
      <c r="E73" s="109">
        <v>0.0</v>
      </c>
      <c r="F73" s="109"/>
      <c r="G73" s="109"/>
      <c r="H73" s="109">
        <v>0.0</v>
      </c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</row>
    <row r="74" ht="12.75" customHeight="1">
      <c r="A74" s="107" t="s">
        <v>446</v>
      </c>
      <c r="B74" s="108" t="s">
        <v>447</v>
      </c>
      <c r="C74" s="109"/>
      <c r="D74" s="109"/>
      <c r="E74" s="109">
        <v>0.0</v>
      </c>
      <c r="F74" s="109"/>
      <c r="G74" s="109"/>
      <c r="H74" s="109">
        <v>0.0</v>
      </c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</row>
    <row r="75" ht="12.75" customHeight="1">
      <c r="A75" s="107" t="s">
        <v>448</v>
      </c>
      <c r="B75" s="108" t="s">
        <v>449</v>
      </c>
      <c r="C75" s="109"/>
      <c r="D75" s="109"/>
      <c r="E75" s="109">
        <v>0.0</v>
      </c>
      <c r="F75" s="109"/>
      <c r="G75" s="109"/>
      <c r="H75" s="109">
        <v>0.0</v>
      </c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</row>
    <row r="76" ht="12.75" customHeight="1">
      <c r="A76" s="107" t="s">
        <v>450</v>
      </c>
      <c r="B76" s="108" t="s">
        <v>451</v>
      </c>
      <c r="C76" s="109"/>
      <c r="D76" s="109"/>
      <c r="E76" s="109">
        <v>0.0</v>
      </c>
      <c r="F76" s="109"/>
      <c r="G76" s="109"/>
      <c r="H76" s="109">
        <v>0.0</v>
      </c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</row>
    <row r="77" ht="12.75" customHeight="1">
      <c r="A77" s="107" t="s">
        <v>452</v>
      </c>
      <c r="B77" s="108" t="s">
        <v>453</v>
      </c>
      <c r="C77" s="109"/>
      <c r="D77" s="109"/>
      <c r="E77" s="109">
        <v>0.0</v>
      </c>
      <c r="F77" s="109"/>
      <c r="G77" s="109"/>
      <c r="H77" s="109">
        <v>0.0</v>
      </c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</row>
    <row r="78" ht="4.5" customHeight="1">
      <c r="A78" s="114"/>
      <c r="B78" s="115"/>
      <c r="C78" s="18"/>
      <c r="D78" s="18"/>
      <c r="E78" s="18"/>
      <c r="F78" s="18"/>
      <c r="G78" s="18"/>
      <c r="H78" s="18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</row>
    <row r="79" ht="12.75" customHeight="1">
      <c r="A79" s="116" t="s">
        <v>454</v>
      </c>
      <c r="B79" s="62"/>
      <c r="C79" s="18">
        <v>2.0E7</v>
      </c>
      <c r="D79" s="18">
        <v>1.4521644620000001E7</v>
      </c>
      <c r="E79" s="18">
        <v>3.452164462E7</v>
      </c>
      <c r="F79" s="18">
        <v>8625330.42</v>
      </c>
      <c r="G79" s="18">
        <v>8625330.42</v>
      </c>
      <c r="H79" s="18">
        <v>2.58963142E7</v>
      </c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</row>
    <row r="80" ht="12.75" customHeight="1">
      <c r="A80" s="117" t="s">
        <v>307</v>
      </c>
      <c r="B80" s="62"/>
      <c r="C80" s="18">
        <v>0.0</v>
      </c>
      <c r="D80" s="18">
        <v>0.0</v>
      </c>
      <c r="E80" s="18">
        <v>0.0</v>
      </c>
      <c r="F80" s="18">
        <v>0.0</v>
      </c>
      <c r="G80" s="18">
        <v>0.0</v>
      </c>
      <c r="H80" s="18">
        <v>0.0</v>
      </c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</row>
    <row r="81" ht="12.75" customHeight="1">
      <c r="A81" s="107" t="s">
        <v>455</v>
      </c>
      <c r="B81" s="118" t="s">
        <v>309</v>
      </c>
      <c r="C81" s="21"/>
      <c r="D81" s="21"/>
      <c r="E81" s="109">
        <v>0.0</v>
      </c>
      <c r="F81" s="21"/>
      <c r="G81" s="21"/>
      <c r="H81" s="21">
        <v>0.0</v>
      </c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</row>
    <row r="82" ht="12.75" customHeight="1">
      <c r="A82" s="107" t="s">
        <v>456</v>
      </c>
      <c r="B82" s="118" t="s">
        <v>311</v>
      </c>
      <c r="C82" s="21"/>
      <c r="D82" s="21"/>
      <c r="E82" s="109">
        <v>0.0</v>
      </c>
      <c r="F82" s="21"/>
      <c r="G82" s="21"/>
      <c r="H82" s="21">
        <v>0.0</v>
      </c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</row>
    <row r="83" ht="12.75" customHeight="1">
      <c r="A83" s="107" t="s">
        <v>457</v>
      </c>
      <c r="B83" s="118" t="s">
        <v>313</v>
      </c>
      <c r="C83" s="21"/>
      <c r="D83" s="21"/>
      <c r="E83" s="109">
        <v>0.0</v>
      </c>
      <c r="F83" s="21"/>
      <c r="G83" s="21"/>
      <c r="H83" s="21">
        <v>0.0</v>
      </c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</row>
    <row r="84" ht="12.75" customHeight="1">
      <c r="A84" s="107" t="s">
        <v>458</v>
      </c>
      <c r="B84" s="118" t="s">
        <v>315</v>
      </c>
      <c r="C84" s="21"/>
      <c r="D84" s="21"/>
      <c r="E84" s="109">
        <v>0.0</v>
      </c>
      <c r="F84" s="21"/>
      <c r="G84" s="21"/>
      <c r="H84" s="21">
        <v>0.0</v>
      </c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</row>
    <row r="85" ht="12.75" customHeight="1">
      <c r="A85" s="107" t="s">
        <v>459</v>
      </c>
      <c r="B85" s="118" t="s">
        <v>317</v>
      </c>
      <c r="C85" s="21"/>
      <c r="D85" s="21"/>
      <c r="E85" s="109">
        <v>0.0</v>
      </c>
      <c r="F85" s="21"/>
      <c r="G85" s="21"/>
      <c r="H85" s="21">
        <v>0.0</v>
      </c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</row>
    <row r="86" ht="12.75" customHeight="1">
      <c r="A86" s="107" t="s">
        <v>460</v>
      </c>
      <c r="B86" s="118" t="s">
        <v>319</v>
      </c>
      <c r="C86" s="21"/>
      <c r="D86" s="21"/>
      <c r="E86" s="109">
        <v>0.0</v>
      </c>
      <c r="F86" s="21"/>
      <c r="G86" s="21"/>
      <c r="H86" s="21">
        <v>0.0</v>
      </c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</row>
    <row r="87" ht="12.75" customHeight="1">
      <c r="A87" s="107" t="s">
        <v>461</v>
      </c>
      <c r="B87" s="118" t="s">
        <v>321</v>
      </c>
      <c r="C87" s="21"/>
      <c r="D87" s="21"/>
      <c r="E87" s="109">
        <v>0.0</v>
      </c>
      <c r="F87" s="21"/>
      <c r="G87" s="21"/>
      <c r="H87" s="21">
        <v>0.0</v>
      </c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</row>
    <row r="88" ht="12.75" customHeight="1">
      <c r="A88" s="117" t="s">
        <v>322</v>
      </c>
      <c r="B88" s="62"/>
      <c r="C88" s="18">
        <v>0.0</v>
      </c>
      <c r="D88" s="18">
        <v>0.0</v>
      </c>
      <c r="E88" s="18">
        <v>0.0</v>
      </c>
      <c r="F88" s="18">
        <v>0.0</v>
      </c>
      <c r="G88" s="18">
        <v>0.0</v>
      </c>
      <c r="H88" s="18">
        <v>0.0</v>
      </c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</row>
    <row r="89" ht="12.75" customHeight="1">
      <c r="A89" s="107" t="s">
        <v>462</v>
      </c>
      <c r="B89" s="118" t="s">
        <v>324</v>
      </c>
      <c r="C89" s="21"/>
      <c r="D89" s="21"/>
      <c r="E89" s="109">
        <v>0.0</v>
      </c>
      <c r="F89" s="21"/>
      <c r="G89" s="21"/>
      <c r="H89" s="21">
        <v>0.0</v>
      </c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</row>
    <row r="90" ht="12.75" customHeight="1">
      <c r="A90" s="107" t="s">
        <v>463</v>
      </c>
      <c r="B90" s="118" t="s">
        <v>326</v>
      </c>
      <c r="C90" s="21"/>
      <c r="D90" s="21"/>
      <c r="E90" s="109">
        <v>0.0</v>
      </c>
      <c r="F90" s="21"/>
      <c r="G90" s="21"/>
      <c r="H90" s="21">
        <v>0.0</v>
      </c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</row>
    <row r="91" ht="12.75" customHeight="1">
      <c r="A91" s="107" t="s">
        <v>464</v>
      </c>
      <c r="B91" s="118" t="s">
        <v>328</v>
      </c>
      <c r="C91" s="21"/>
      <c r="D91" s="21"/>
      <c r="E91" s="109">
        <v>0.0</v>
      </c>
      <c r="F91" s="21"/>
      <c r="G91" s="21"/>
      <c r="H91" s="21">
        <v>0.0</v>
      </c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</row>
    <row r="92" ht="12.75" customHeight="1">
      <c r="A92" s="107" t="s">
        <v>465</v>
      </c>
      <c r="B92" s="118" t="s">
        <v>330</v>
      </c>
      <c r="C92" s="21"/>
      <c r="D92" s="21"/>
      <c r="E92" s="109">
        <v>0.0</v>
      </c>
      <c r="F92" s="21"/>
      <c r="G92" s="21"/>
      <c r="H92" s="21">
        <v>0.0</v>
      </c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</row>
    <row r="93" ht="12.75" customHeight="1">
      <c r="A93" s="107" t="s">
        <v>466</v>
      </c>
      <c r="B93" s="118" t="s">
        <v>332</v>
      </c>
      <c r="C93" s="21"/>
      <c r="D93" s="21"/>
      <c r="E93" s="109">
        <v>0.0</v>
      </c>
      <c r="F93" s="21"/>
      <c r="G93" s="21"/>
      <c r="H93" s="21">
        <v>0.0</v>
      </c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</row>
    <row r="94" ht="12.75" customHeight="1">
      <c r="A94" s="107" t="s">
        <v>467</v>
      </c>
      <c r="B94" s="118" t="s">
        <v>334</v>
      </c>
      <c r="C94" s="21"/>
      <c r="D94" s="21"/>
      <c r="E94" s="109">
        <v>0.0</v>
      </c>
      <c r="F94" s="21"/>
      <c r="G94" s="21"/>
      <c r="H94" s="21">
        <v>0.0</v>
      </c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</row>
    <row r="95" ht="12.75" customHeight="1">
      <c r="A95" s="107" t="s">
        <v>468</v>
      </c>
      <c r="B95" s="118" t="s">
        <v>336</v>
      </c>
      <c r="C95" s="21"/>
      <c r="D95" s="21"/>
      <c r="E95" s="109">
        <v>0.0</v>
      </c>
      <c r="F95" s="21"/>
      <c r="G95" s="21"/>
      <c r="H95" s="21">
        <v>0.0</v>
      </c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</row>
    <row r="96" ht="12.75" customHeight="1">
      <c r="A96" s="107" t="s">
        <v>469</v>
      </c>
      <c r="B96" s="118" t="s">
        <v>338</v>
      </c>
      <c r="C96" s="21"/>
      <c r="D96" s="21"/>
      <c r="E96" s="109">
        <v>0.0</v>
      </c>
      <c r="F96" s="21"/>
      <c r="G96" s="21"/>
      <c r="H96" s="21">
        <v>0.0</v>
      </c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</row>
    <row r="97" ht="12.75" customHeight="1">
      <c r="A97" s="107" t="s">
        <v>470</v>
      </c>
      <c r="B97" s="118" t="s">
        <v>341</v>
      </c>
      <c r="C97" s="21"/>
      <c r="D97" s="21"/>
      <c r="E97" s="109">
        <v>0.0</v>
      </c>
      <c r="F97" s="21"/>
      <c r="G97" s="21"/>
      <c r="H97" s="21">
        <v>0.0</v>
      </c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</row>
    <row r="98" ht="12.75" customHeight="1">
      <c r="A98" s="117" t="s">
        <v>342</v>
      </c>
      <c r="B98" s="62"/>
      <c r="C98" s="18">
        <v>0.0</v>
      </c>
      <c r="D98" s="18">
        <v>303838.55</v>
      </c>
      <c r="E98" s="18">
        <v>303838.55</v>
      </c>
      <c r="F98" s="18">
        <v>0.0</v>
      </c>
      <c r="G98" s="18">
        <v>0.0</v>
      </c>
      <c r="H98" s="18">
        <v>303838.55</v>
      </c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</row>
    <row r="99" ht="12.75" customHeight="1">
      <c r="A99" s="107" t="s">
        <v>471</v>
      </c>
      <c r="B99" s="118" t="s">
        <v>344</v>
      </c>
      <c r="C99" s="21"/>
      <c r="D99" s="21"/>
      <c r="E99" s="109">
        <v>0.0</v>
      </c>
      <c r="F99" s="21"/>
      <c r="G99" s="21"/>
      <c r="H99" s="21">
        <v>0.0</v>
      </c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</row>
    <row r="100" ht="12.75" customHeight="1">
      <c r="A100" s="107" t="s">
        <v>472</v>
      </c>
      <c r="B100" s="118" t="s">
        <v>346</v>
      </c>
      <c r="C100" s="21"/>
      <c r="D100" s="21"/>
      <c r="E100" s="109">
        <v>0.0</v>
      </c>
      <c r="F100" s="21"/>
      <c r="G100" s="21"/>
      <c r="H100" s="21">
        <v>0.0</v>
      </c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</row>
    <row r="101" ht="12.75" customHeight="1">
      <c r="A101" s="107" t="s">
        <v>473</v>
      </c>
      <c r="B101" s="118" t="s">
        <v>348</v>
      </c>
      <c r="C101" s="21"/>
      <c r="D101" s="21"/>
      <c r="E101" s="109">
        <v>0.0</v>
      </c>
      <c r="F101" s="21"/>
      <c r="G101" s="21"/>
      <c r="H101" s="21">
        <v>0.0</v>
      </c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</row>
    <row r="102" ht="12.75" customHeight="1">
      <c r="A102" s="107" t="s">
        <v>474</v>
      </c>
      <c r="B102" s="118" t="s">
        <v>350</v>
      </c>
      <c r="C102" s="21"/>
      <c r="D102" s="21"/>
      <c r="E102" s="109">
        <v>0.0</v>
      </c>
      <c r="F102" s="21"/>
      <c r="G102" s="21"/>
      <c r="H102" s="21">
        <v>0.0</v>
      </c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</row>
    <row r="103" ht="12.75" customHeight="1">
      <c r="A103" s="107" t="s">
        <v>475</v>
      </c>
      <c r="B103" s="118" t="s">
        <v>352</v>
      </c>
      <c r="C103" s="21"/>
      <c r="D103" s="21"/>
      <c r="E103" s="109">
        <v>0.0</v>
      </c>
      <c r="F103" s="21"/>
      <c r="G103" s="21"/>
      <c r="H103" s="21">
        <v>0.0</v>
      </c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</row>
    <row r="104" ht="12.75" customHeight="1">
      <c r="A104" s="107" t="s">
        <v>476</v>
      </c>
      <c r="B104" s="118" t="s">
        <v>354</v>
      </c>
      <c r="C104" s="21"/>
      <c r="D104" s="21"/>
      <c r="E104" s="109">
        <v>0.0</v>
      </c>
      <c r="F104" s="21"/>
      <c r="G104" s="21"/>
      <c r="H104" s="21">
        <v>0.0</v>
      </c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</row>
    <row r="105" ht="12.75" customHeight="1">
      <c r="A105" s="107" t="s">
        <v>477</v>
      </c>
      <c r="B105" s="118" t="s">
        <v>357</v>
      </c>
      <c r="C105" s="21"/>
      <c r="D105" s="21"/>
      <c r="E105" s="109">
        <v>0.0</v>
      </c>
      <c r="F105" s="21"/>
      <c r="G105" s="21"/>
      <c r="H105" s="21">
        <v>0.0</v>
      </c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</row>
    <row r="106" ht="12.75" customHeight="1">
      <c r="A106" s="107" t="s">
        <v>478</v>
      </c>
      <c r="B106" s="118" t="s">
        <v>360</v>
      </c>
      <c r="C106" s="21"/>
      <c r="D106" s="21"/>
      <c r="E106" s="109">
        <v>0.0</v>
      </c>
      <c r="F106" s="21"/>
      <c r="G106" s="21"/>
      <c r="H106" s="21">
        <v>0.0</v>
      </c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</row>
    <row r="107" ht="12.75" customHeight="1">
      <c r="A107" s="107" t="s">
        <v>479</v>
      </c>
      <c r="B107" s="118" t="s">
        <v>362</v>
      </c>
      <c r="C107" s="21">
        <v>0.0</v>
      </c>
      <c r="D107" s="21">
        <v>303838.55</v>
      </c>
      <c r="E107" s="109">
        <v>303838.55</v>
      </c>
      <c r="F107" s="21">
        <v>0.0</v>
      </c>
      <c r="G107" s="21">
        <v>0.0</v>
      </c>
      <c r="H107" s="21">
        <v>303838.55</v>
      </c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</row>
    <row r="108" ht="12.75" customHeight="1">
      <c r="A108" s="117" t="s">
        <v>364</v>
      </c>
      <c r="B108" s="62"/>
      <c r="C108" s="18">
        <v>0.0</v>
      </c>
      <c r="D108" s="18">
        <v>1350000.0</v>
      </c>
      <c r="E108" s="18">
        <v>1350000.0</v>
      </c>
      <c r="F108" s="18">
        <v>845866.5</v>
      </c>
      <c r="G108" s="18">
        <v>845866.5</v>
      </c>
      <c r="H108" s="18">
        <v>504133.5</v>
      </c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</row>
    <row r="109" ht="12.75" customHeight="1">
      <c r="A109" s="107" t="s">
        <v>480</v>
      </c>
      <c r="B109" s="118" t="s">
        <v>366</v>
      </c>
      <c r="C109" s="21">
        <v>0.0</v>
      </c>
      <c r="D109" s="21">
        <v>1350000.0</v>
      </c>
      <c r="E109" s="109">
        <v>1350000.0</v>
      </c>
      <c r="F109" s="21">
        <v>845866.5</v>
      </c>
      <c r="G109" s="21">
        <v>845866.5</v>
      </c>
      <c r="H109" s="21">
        <v>504133.5</v>
      </c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</row>
    <row r="110" ht="12.75" customHeight="1">
      <c r="A110" s="107" t="s">
        <v>481</v>
      </c>
      <c r="B110" s="118" t="s">
        <v>370</v>
      </c>
      <c r="C110" s="21"/>
      <c r="D110" s="21"/>
      <c r="E110" s="109">
        <v>0.0</v>
      </c>
      <c r="F110" s="21"/>
      <c r="G110" s="21"/>
      <c r="H110" s="21">
        <v>0.0</v>
      </c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</row>
    <row r="111" ht="12.75" customHeight="1">
      <c r="A111" s="107" t="s">
        <v>482</v>
      </c>
      <c r="B111" s="118" t="s">
        <v>374</v>
      </c>
      <c r="C111" s="21"/>
      <c r="D111" s="21"/>
      <c r="E111" s="109">
        <v>0.0</v>
      </c>
      <c r="F111" s="21"/>
      <c r="G111" s="21"/>
      <c r="H111" s="21">
        <v>0.0</v>
      </c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</row>
    <row r="112" ht="12.75" customHeight="1">
      <c r="A112" s="107" t="s">
        <v>483</v>
      </c>
      <c r="B112" s="118" t="s">
        <v>377</v>
      </c>
      <c r="C112" s="21"/>
      <c r="D112" s="21"/>
      <c r="E112" s="109">
        <v>0.0</v>
      </c>
      <c r="F112" s="21"/>
      <c r="G112" s="21"/>
      <c r="H112" s="21">
        <v>0.0</v>
      </c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</row>
    <row r="113" ht="12.75" customHeight="1">
      <c r="A113" s="107" t="s">
        <v>484</v>
      </c>
      <c r="B113" s="118" t="s">
        <v>381</v>
      </c>
      <c r="C113" s="21"/>
      <c r="D113" s="21"/>
      <c r="E113" s="109">
        <v>0.0</v>
      </c>
      <c r="F113" s="21"/>
      <c r="G113" s="21"/>
      <c r="H113" s="21">
        <v>0.0</v>
      </c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</row>
    <row r="114" ht="12.75" customHeight="1">
      <c r="A114" s="107" t="s">
        <v>485</v>
      </c>
      <c r="B114" s="118" t="s">
        <v>384</v>
      </c>
      <c r="C114" s="21"/>
      <c r="D114" s="21"/>
      <c r="E114" s="109">
        <v>0.0</v>
      </c>
      <c r="F114" s="21"/>
      <c r="G114" s="21"/>
      <c r="H114" s="21">
        <v>0.0</v>
      </c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</row>
    <row r="115" ht="12.75" customHeight="1">
      <c r="A115" s="113"/>
      <c r="B115" s="118" t="s">
        <v>385</v>
      </c>
      <c r="C115" s="21"/>
      <c r="D115" s="21"/>
      <c r="E115" s="109">
        <v>0.0</v>
      </c>
      <c r="F115" s="21"/>
      <c r="G115" s="21"/>
      <c r="H115" s="21">
        <v>0.0</v>
      </c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</row>
    <row r="116" ht="12.75" customHeight="1">
      <c r="A116" s="113"/>
      <c r="B116" s="118" t="s">
        <v>386</v>
      </c>
      <c r="C116" s="21"/>
      <c r="D116" s="21"/>
      <c r="E116" s="109">
        <v>0.0</v>
      </c>
      <c r="F116" s="21"/>
      <c r="G116" s="21"/>
      <c r="H116" s="21">
        <v>0.0</v>
      </c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</row>
    <row r="117" ht="12.75" customHeight="1">
      <c r="A117" s="107" t="s">
        <v>486</v>
      </c>
      <c r="B117" s="118" t="s">
        <v>389</v>
      </c>
      <c r="C117" s="21"/>
      <c r="D117" s="21"/>
      <c r="E117" s="109">
        <v>0.0</v>
      </c>
      <c r="F117" s="21"/>
      <c r="G117" s="21"/>
      <c r="H117" s="21">
        <v>0.0</v>
      </c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</row>
    <row r="118" ht="12.75" customHeight="1">
      <c r="A118" s="117" t="s">
        <v>390</v>
      </c>
      <c r="B118" s="62"/>
      <c r="C118" s="18">
        <v>0.0</v>
      </c>
      <c r="D118" s="18">
        <v>0.0</v>
      </c>
      <c r="E118" s="18">
        <v>0.0</v>
      </c>
      <c r="F118" s="18">
        <v>0.0</v>
      </c>
      <c r="G118" s="18">
        <v>0.0</v>
      </c>
      <c r="H118" s="18">
        <v>0.0</v>
      </c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</row>
    <row r="119" ht="12.75" customHeight="1">
      <c r="A119" s="107" t="s">
        <v>487</v>
      </c>
      <c r="B119" s="118" t="s">
        <v>392</v>
      </c>
      <c r="C119" s="21"/>
      <c r="D119" s="21"/>
      <c r="E119" s="109">
        <v>0.0</v>
      </c>
      <c r="F119" s="21"/>
      <c r="G119" s="21"/>
      <c r="H119" s="21">
        <v>0.0</v>
      </c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</row>
    <row r="120" ht="12.75" customHeight="1">
      <c r="A120" s="107" t="s">
        <v>488</v>
      </c>
      <c r="B120" s="118" t="s">
        <v>394</v>
      </c>
      <c r="C120" s="21"/>
      <c r="D120" s="21"/>
      <c r="E120" s="109">
        <v>0.0</v>
      </c>
      <c r="F120" s="21"/>
      <c r="G120" s="21"/>
      <c r="H120" s="21">
        <v>0.0</v>
      </c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</row>
    <row r="121" ht="12.75" customHeight="1">
      <c r="A121" s="107" t="s">
        <v>489</v>
      </c>
      <c r="B121" s="118" t="s">
        <v>396</v>
      </c>
      <c r="C121" s="21"/>
      <c r="D121" s="21"/>
      <c r="E121" s="109">
        <v>0.0</v>
      </c>
      <c r="F121" s="21"/>
      <c r="G121" s="21"/>
      <c r="H121" s="21">
        <v>0.0</v>
      </c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</row>
    <row r="122" ht="12.75" customHeight="1">
      <c r="A122" s="107" t="s">
        <v>490</v>
      </c>
      <c r="B122" s="118" t="s">
        <v>398</v>
      </c>
      <c r="C122" s="21"/>
      <c r="D122" s="21"/>
      <c r="E122" s="109">
        <v>0.0</v>
      </c>
      <c r="F122" s="21"/>
      <c r="G122" s="21"/>
      <c r="H122" s="21">
        <v>0.0</v>
      </c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</row>
    <row r="123" ht="12.75" customHeight="1">
      <c r="A123" s="107" t="s">
        <v>491</v>
      </c>
      <c r="B123" s="118" t="s">
        <v>400</v>
      </c>
      <c r="C123" s="21"/>
      <c r="D123" s="21"/>
      <c r="E123" s="109">
        <v>0.0</v>
      </c>
      <c r="F123" s="21"/>
      <c r="G123" s="21"/>
      <c r="H123" s="21">
        <v>0.0</v>
      </c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</row>
    <row r="124" ht="12.75" customHeight="1">
      <c r="A124" s="107" t="s">
        <v>492</v>
      </c>
      <c r="B124" s="118" t="s">
        <v>402</v>
      </c>
      <c r="C124" s="21"/>
      <c r="D124" s="21"/>
      <c r="E124" s="109">
        <v>0.0</v>
      </c>
      <c r="F124" s="21"/>
      <c r="G124" s="21"/>
      <c r="H124" s="21">
        <v>0.0</v>
      </c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</row>
    <row r="125" ht="12.75" customHeight="1">
      <c r="A125" s="107" t="s">
        <v>493</v>
      </c>
      <c r="B125" s="118" t="s">
        <v>404</v>
      </c>
      <c r="C125" s="21"/>
      <c r="D125" s="21"/>
      <c r="E125" s="109">
        <v>0.0</v>
      </c>
      <c r="F125" s="21"/>
      <c r="G125" s="21"/>
      <c r="H125" s="21">
        <v>0.0</v>
      </c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</row>
    <row r="126" ht="12.75" customHeight="1">
      <c r="A126" s="107" t="s">
        <v>494</v>
      </c>
      <c r="B126" s="118" t="s">
        <v>406</v>
      </c>
      <c r="C126" s="21"/>
      <c r="D126" s="21"/>
      <c r="E126" s="109">
        <v>0.0</v>
      </c>
      <c r="F126" s="21"/>
      <c r="G126" s="21"/>
      <c r="H126" s="21">
        <v>0.0</v>
      </c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</row>
    <row r="127" ht="12.75" customHeight="1">
      <c r="A127" s="107" t="s">
        <v>495</v>
      </c>
      <c r="B127" s="118" t="s">
        <v>408</v>
      </c>
      <c r="C127" s="21"/>
      <c r="D127" s="21"/>
      <c r="E127" s="109">
        <v>0.0</v>
      </c>
      <c r="F127" s="21"/>
      <c r="G127" s="21"/>
      <c r="H127" s="21">
        <v>0.0</v>
      </c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</row>
    <row r="128" ht="12.75" customHeight="1">
      <c r="A128" s="117" t="s">
        <v>409</v>
      </c>
      <c r="B128" s="62"/>
      <c r="C128" s="18">
        <v>2.0E7</v>
      </c>
      <c r="D128" s="18">
        <v>1.286780607E7</v>
      </c>
      <c r="E128" s="18">
        <v>3.286780607E7</v>
      </c>
      <c r="F128" s="18">
        <v>7779463.92</v>
      </c>
      <c r="G128" s="18">
        <v>7779463.92</v>
      </c>
      <c r="H128" s="18">
        <v>2.508834215E7</v>
      </c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</row>
    <row r="129" ht="12.75" customHeight="1">
      <c r="A129" s="107" t="s">
        <v>496</v>
      </c>
      <c r="B129" s="118" t="s">
        <v>411</v>
      </c>
      <c r="C129" s="21">
        <v>2.0E7</v>
      </c>
      <c r="D129" s="21">
        <v>1.286780607E7</v>
      </c>
      <c r="E129" s="109">
        <v>3.286780607E7</v>
      </c>
      <c r="F129" s="21">
        <v>7779463.92</v>
      </c>
      <c r="G129" s="21">
        <v>7779463.92</v>
      </c>
      <c r="H129" s="21">
        <v>2.508834215E7</v>
      </c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</row>
    <row r="130" ht="12.75" customHeight="1">
      <c r="A130" s="107" t="s">
        <v>497</v>
      </c>
      <c r="B130" s="118" t="s">
        <v>413</v>
      </c>
      <c r="C130" s="21"/>
      <c r="D130" s="21"/>
      <c r="E130" s="109">
        <v>0.0</v>
      </c>
      <c r="F130" s="21"/>
      <c r="G130" s="21"/>
      <c r="H130" s="21">
        <v>0.0</v>
      </c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</row>
    <row r="131" ht="12.75" customHeight="1">
      <c r="A131" s="107" t="s">
        <v>498</v>
      </c>
      <c r="B131" s="118" t="s">
        <v>415</v>
      </c>
      <c r="C131" s="21"/>
      <c r="D131" s="21"/>
      <c r="E131" s="109">
        <v>0.0</v>
      </c>
      <c r="F131" s="21"/>
      <c r="G131" s="21"/>
      <c r="H131" s="21">
        <v>0.0</v>
      </c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</row>
    <row r="132" ht="12.75" customHeight="1">
      <c r="A132" s="117" t="s">
        <v>416</v>
      </c>
      <c r="B132" s="62"/>
      <c r="C132" s="18">
        <v>0.0</v>
      </c>
      <c r="D132" s="18">
        <v>0.0</v>
      </c>
      <c r="E132" s="18">
        <v>0.0</v>
      </c>
      <c r="F132" s="18">
        <v>0.0</v>
      </c>
      <c r="G132" s="18">
        <v>0.0</v>
      </c>
      <c r="H132" s="18">
        <v>0.0</v>
      </c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</row>
    <row r="133" ht="12.75" customHeight="1">
      <c r="A133" s="107" t="s">
        <v>499</v>
      </c>
      <c r="B133" s="118" t="s">
        <v>418</v>
      </c>
      <c r="C133" s="21"/>
      <c r="D133" s="21"/>
      <c r="E133" s="109">
        <v>0.0</v>
      </c>
      <c r="F133" s="21"/>
      <c r="G133" s="21"/>
      <c r="H133" s="21">
        <v>0.0</v>
      </c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</row>
    <row r="134" ht="12.75" customHeight="1">
      <c r="A134" s="107" t="s">
        <v>500</v>
      </c>
      <c r="B134" s="118" t="s">
        <v>420</v>
      </c>
      <c r="C134" s="21"/>
      <c r="D134" s="21"/>
      <c r="E134" s="109">
        <v>0.0</v>
      </c>
      <c r="F134" s="21"/>
      <c r="G134" s="21"/>
      <c r="H134" s="21">
        <v>0.0</v>
      </c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</row>
    <row r="135" ht="12.75" customHeight="1">
      <c r="A135" s="107" t="s">
        <v>501</v>
      </c>
      <c r="B135" s="118" t="s">
        <v>422</v>
      </c>
      <c r="C135" s="21"/>
      <c r="D135" s="21"/>
      <c r="E135" s="109">
        <v>0.0</v>
      </c>
      <c r="F135" s="21"/>
      <c r="G135" s="21"/>
      <c r="H135" s="21">
        <v>0.0</v>
      </c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</row>
    <row r="136" ht="12.75" customHeight="1">
      <c r="A136" s="107" t="s">
        <v>502</v>
      </c>
      <c r="B136" s="118" t="s">
        <v>424</v>
      </c>
      <c r="C136" s="21"/>
      <c r="D136" s="21"/>
      <c r="E136" s="109">
        <v>0.0</v>
      </c>
      <c r="F136" s="21"/>
      <c r="G136" s="21"/>
      <c r="H136" s="21">
        <v>0.0</v>
      </c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</row>
    <row r="137" ht="12.75" customHeight="1">
      <c r="A137" s="107" t="s">
        <v>503</v>
      </c>
      <c r="B137" s="118" t="s">
        <v>426</v>
      </c>
      <c r="C137" s="21"/>
      <c r="D137" s="21"/>
      <c r="E137" s="109">
        <v>0.0</v>
      </c>
      <c r="F137" s="21"/>
      <c r="G137" s="21"/>
      <c r="H137" s="21">
        <v>0.0</v>
      </c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</row>
    <row r="138" ht="12.75" customHeight="1">
      <c r="A138" s="107" t="s">
        <v>504</v>
      </c>
      <c r="B138" s="118" t="s">
        <v>428</v>
      </c>
      <c r="C138" s="21"/>
      <c r="D138" s="21"/>
      <c r="E138" s="109">
        <v>0.0</v>
      </c>
      <c r="F138" s="21"/>
      <c r="G138" s="21"/>
      <c r="H138" s="21">
        <v>0.0</v>
      </c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</row>
    <row r="139" ht="12.75" customHeight="1">
      <c r="A139" s="107"/>
      <c r="B139" s="118" t="s">
        <v>429</v>
      </c>
      <c r="C139" s="21"/>
      <c r="D139" s="21"/>
      <c r="E139" s="109">
        <v>0.0</v>
      </c>
      <c r="F139" s="21"/>
      <c r="G139" s="21"/>
      <c r="H139" s="21">
        <v>0.0</v>
      </c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</row>
    <row r="140" ht="12.75" customHeight="1">
      <c r="A140" s="107" t="s">
        <v>505</v>
      </c>
      <c r="B140" s="118" t="s">
        <v>431</v>
      </c>
      <c r="C140" s="21"/>
      <c r="D140" s="21"/>
      <c r="E140" s="109">
        <v>0.0</v>
      </c>
      <c r="F140" s="21"/>
      <c r="G140" s="21"/>
      <c r="H140" s="21">
        <v>0.0</v>
      </c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</row>
    <row r="141" ht="12.75" customHeight="1">
      <c r="A141" s="117" t="s">
        <v>432</v>
      </c>
      <c r="B141" s="62"/>
      <c r="C141" s="18">
        <v>0.0</v>
      </c>
      <c r="D141" s="18">
        <v>0.0</v>
      </c>
      <c r="E141" s="18">
        <v>0.0</v>
      </c>
      <c r="F141" s="18">
        <v>0.0</v>
      </c>
      <c r="G141" s="18">
        <v>0.0</v>
      </c>
      <c r="H141" s="18">
        <v>0.0</v>
      </c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</row>
    <row r="142" ht="12.75" customHeight="1">
      <c r="A142" s="107" t="s">
        <v>506</v>
      </c>
      <c r="B142" s="118" t="s">
        <v>434</v>
      </c>
      <c r="C142" s="21"/>
      <c r="D142" s="21"/>
      <c r="E142" s="109">
        <v>0.0</v>
      </c>
      <c r="F142" s="21"/>
      <c r="G142" s="21"/>
      <c r="H142" s="21">
        <v>0.0</v>
      </c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</row>
    <row r="143" ht="12.75" customHeight="1">
      <c r="A143" s="107" t="s">
        <v>507</v>
      </c>
      <c r="B143" s="118" t="s">
        <v>436</v>
      </c>
      <c r="C143" s="21"/>
      <c r="D143" s="21"/>
      <c r="E143" s="109">
        <v>0.0</v>
      </c>
      <c r="F143" s="21"/>
      <c r="G143" s="21"/>
      <c r="H143" s="21">
        <v>0.0</v>
      </c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</row>
    <row r="144" ht="12.75" customHeight="1">
      <c r="A144" s="107" t="s">
        <v>508</v>
      </c>
      <c r="B144" s="118" t="s">
        <v>438</v>
      </c>
      <c r="C144" s="21"/>
      <c r="D144" s="21"/>
      <c r="E144" s="109">
        <v>0.0</v>
      </c>
      <c r="F144" s="21"/>
      <c r="G144" s="21"/>
      <c r="H144" s="21">
        <v>0.0</v>
      </c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</row>
    <row r="145" ht="12.75" customHeight="1">
      <c r="A145" s="117" t="s">
        <v>439</v>
      </c>
      <c r="B145" s="62"/>
      <c r="C145" s="18">
        <v>0.0</v>
      </c>
      <c r="D145" s="18">
        <v>0.0</v>
      </c>
      <c r="E145" s="18">
        <v>0.0</v>
      </c>
      <c r="F145" s="18">
        <v>0.0</v>
      </c>
      <c r="G145" s="18">
        <v>0.0</v>
      </c>
      <c r="H145" s="18">
        <v>0.0</v>
      </c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</row>
    <row r="146" ht="12.75" customHeight="1">
      <c r="A146" s="107" t="s">
        <v>509</v>
      </c>
      <c r="B146" s="118" t="s">
        <v>441</v>
      </c>
      <c r="C146" s="21"/>
      <c r="D146" s="21"/>
      <c r="E146" s="109">
        <v>0.0</v>
      </c>
      <c r="F146" s="21"/>
      <c r="G146" s="21"/>
      <c r="H146" s="21">
        <v>0.0</v>
      </c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</row>
    <row r="147" ht="12.75" customHeight="1">
      <c r="A147" s="107" t="s">
        <v>510</v>
      </c>
      <c r="B147" s="118" t="s">
        <v>443</v>
      </c>
      <c r="C147" s="21"/>
      <c r="D147" s="21"/>
      <c r="E147" s="109">
        <v>0.0</v>
      </c>
      <c r="F147" s="21"/>
      <c r="G147" s="21"/>
      <c r="H147" s="21">
        <v>0.0</v>
      </c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</row>
    <row r="148" ht="12.75" customHeight="1">
      <c r="A148" s="107" t="s">
        <v>511</v>
      </c>
      <c r="B148" s="118" t="s">
        <v>445</v>
      </c>
      <c r="C148" s="21"/>
      <c r="D148" s="21"/>
      <c r="E148" s="109">
        <v>0.0</v>
      </c>
      <c r="F148" s="21"/>
      <c r="G148" s="21"/>
      <c r="H148" s="21">
        <v>0.0</v>
      </c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</row>
    <row r="149" ht="12.75" customHeight="1">
      <c r="A149" s="107" t="s">
        <v>512</v>
      </c>
      <c r="B149" s="118" t="s">
        <v>447</v>
      </c>
      <c r="C149" s="21"/>
      <c r="D149" s="21"/>
      <c r="E149" s="109">
        <v>0.0</v>
      </c>
      <c r="F149" s="21"/>
      <c r="G149" s="21"/>
      <c r="H149" s="21">
        <v>0.0</v>
      </c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</row>
    <row r="150" ht="12.75" customHeight="1">
      <c r="A150" s="107" t="s">
        <v>513</v>
      </c>
      <c r="B150" s="118" t="s">
        <v>449</v>
      </c>
      <c r="C150" s="21"/>
      <c r="D150" s="21"/>
      <c r="E150" s="109">
        <v>0.0</v>
      </c>
      <c r="F150" s="21"/>
      <c r="G150" s="21"/>
      <c r="H150" s="21">
        <v>0.0</v>
      </c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</row>
    <row r="151" ht="12.75" customHeight="1">
      <c r="A151" s="107" t="s">
        <v>514</v>
      </c>
      <c r="B151" s="118" t="s">
        <v>451</v>
      </c>
      <c r="C151" s="21"/>
      <c r="D151" s="21"/>
      <c r="E151" s="109">
        <v>0.0</v>
      </c>
      <c r="F151" s="21"/>
      <c r="G151" s="21"/>
      <c r="H151" s="21">
        <v>0.0</v>
      </c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</row>
    <row r="152" ht="12.75" customHeight="1">
      <c r="A152" s="107" t="s">
        <v>515</v>
      </c>
      <c r="B152" s="118" t="s">
        <v>453</v>
      </c>
      <c r="C152" s="21"/>
      <c r="D152" s="21"/>
      <c r="E152" s="109">
        <v>0.0</v>
      </c>
      <c r="F152" s="21"/>
      <c r="G152" s="21"/>
      <c r="H152" s="21">
        <v>0.0</v>
      </c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</row>
    <row r="153" ht="4.5" customHeight="1">
      <c r="A153" s="114"/>
      <c r="B153" s="118"/>
      <c r="C153" s="21"/>
      <c r="D153" s="21"/>
      <c r="E153" s="21"/>
      <c r="F153" s="21"/>
      <c r="G153" s="21"/>
      <c r="H153" s="21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</row>
    <row r="154" ht="12.75" customHeight="1">
      <c r="A154" s="116" t="s">
        <v>387</v>
      </c>
      <c r="B154" s="62"/>
      <c r="C154" s="18">
        <v>1.23098142E8</v>
      </c>
      <c r="D154" s="18">
        <v>7.323164462E7</v>
      </c>
      <c r="E154" s="18">
        <v>1.9632978662E8</v>
      </c>
      <c r="F154" s="18">
        <v>5.993502313E7</v>
      </c>
      <c r="G154" s="18">
        <v>5.993502313E7</v>
      </c>
      <c r="H154" s="18">
        <v>1.3639476348999998E8</v>
      </c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</row>
    <row r="155" ht="4.5" customHeight="1">
      <c r="A155" s="119"/>
      <c r="B155" s="120"/>
      <c r="C155" s="37"/>
      <c r="D155" s="37"/>
      <c r="E155" s="37"/>
      <c r="F155" s="37"/>
      <c r="G155" s="37"/>
      <c r="H155" s="37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</row>
    <row r="156" ht="12.75" customHeight="1">
      <c r="A156" s="95"/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</row>
    <row r="157" ht="12.75" customHeight="1">
      <c r="A157" s="95"/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</row>
    <row r="158" ht="12.75" customHeight="1">
      <c r="A158" s="95"/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</row>
    <row r="159" ht="12.75" customHeight="1">
      <c r="A159" s="95"/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</row>
    <row r="160" ht="12.75" customHeight="1">
      <c r="A160" s="95"/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</row>
    <row r="161" ht="12.75" customHeight="1">
      <c r="A161" s="95"/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</row>
    <row r="162" ht="12.75" customHeight="1">
      <c r="A162" s="95"/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</row>
    <row r="163" ht="12.75" customHeight="1">
      <c r="A163" s="95"/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</row>
    <row r="164" ht="12.75" customHeight="1">
      <c r="A164" s="95"/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</row>
    <row r="165" ht="12.75" customHeight="1">
      <c r="A165" s="95"/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</row>
    <row r="166" ht="12.75" customHeight="1">
      <c r="A166" s="95"/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</row>
    <row r="167" ht="12.75" customHeight="1">
      <c r="A167" s="95"/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</row>
    <row r="168" ht="12.75" customHeight="1">
      <c r="A168" s="95"/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</row>
    <row r="169" ht="12.75" customHeight="1">
      <c r="A169" s="95"/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</row>
    <row r="170" ht="12.75" customHeight="1">
      <c r="A170" s="95"/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</row>
    <row r="171" ht="12.75" customHeight="1">
      <c r="A171" s="95"/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</row>
    <row r="172" ht="12.75" customHeight="1">
      <c r="A172" s="95"/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</row>
    <row r="173" ht="12.75" customHeight="1">
      <c r="A173" s="95"/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</row>
    <row r="174" ht="12.75" customHeight="1">
      <c r="A174" s="95"/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</row>
    <row r="175" ht="12.75" customHeight="1">
      <c r="A175" s="95"/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</row>
    <row r="176" ht="12.75" customHeight="1">
      <c r="A176" s="95"/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</row>
    <row r="177" ht="12.75" customHeight="1">
      <c r="A177" s="95"/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</row>
    <row r="178" ht="12.75" customHeight="1">
      <c r="A178" s="95"/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</row>
    <row r="179" ht="12.75" customHeight="1">
      <c r="A179" s="95"/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</row>
    <row r="180" ht="12.75" customHeight="1">
      <c r="A180" s="95"/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</row>
    <row r="181" ht="12.75" customHeight="1">
      <c r="A181" s="95"/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</row>
    <row r="182" ht="12.75" customHeight="1">
      <c r="A182" s="95"/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</row>
    <row r="183" ht="12.75" customHeight="1">
      <c r="A183" s="95"/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</row>
    <row r="184" ht="12.75" customHeight="1">
      <c r="A184" s="95"/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</row>
    <row r="185" ht="12.75" customHeight="1">
      <c r="A185" s="95"/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</row>
    <row r="186" ht="12.75" customHeight="1">
      <c r="A186" s="95"/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</row>
    <row r="187" ht="12.75" customHeight="1">
      <c r="A187" s="95"/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</row>
    <row r="188" ht="12.75" customHeight="1">
      <c r="A188" s="95"/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</row>
    <row r="189" ht="12.75" customHeight="1">
      <c r="A189" s="95"/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</row>
    <row r="190" ht="12.75" customHeight="1">
      <c r="A190" s="95"/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</row>
    <row r="191" ht="12.75" customHeight="1">
      <c r="A191" s="95"/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</row>
    <row r="192" ht="12.75" customHeight="1">
      <c r="A192" s="95"/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</row>
    <row r="193" ht="12.75" customHeight="1">
      <c r="A193" s="95"/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</row>
    <row r="194" ht="12.75" customHeight="1">
      <c r="A194" s="95"/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</row>
    <row r="195" ht="12.75" customHeight="1">
      <c r="A195" s="95"/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</row>
    <row r="196" ht="12.75" customHeight="1">
      <c r="A196" s="95"/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</row>
    <row r="197" ht="12.75" customHeight="1">
      <c r="A197" s="95"/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</row>
    <row r="198" ht="12.75" customHeight="1">
      <c r="A198" s="95"/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</row>
    <row r="199" ht="12.75" customHeight="1">
      <c r="A199" s="95"/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</row>
    <row r="200" ht="12.75" customHeight="1">
      <c r="A200" s="95"/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</row>
    <row r="201" ht="12.75" customHeight="1">
      <c r="A201" s="95"/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</row>
    <row r="202" ht="12.75" customHeight="1">
      <c r="A202" s="95"/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</row>
    <row r="203" ht="12.75" customHeight="1">
      <c r="A203" s="95"/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</row>
    <row r="204" ht="12.75" customHeight="1">
      <c r="A204" s="95"/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</row>
    <row r="205" ht="12.75" customHeight="1">
      <c r="A205" s="95"/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</row>
    <row r="206" ht="12.75" customHeight="1">
      <c r="A206" s="95"/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</row>
    <row r="207" ht="12.75" customHeight="1">
      <c r="A207" s="95"/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</row>
    <row r="208" ht="12.75" customHeight="1">
      <c r="A208" s="95"/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</row>
    <row r="209" ht="12.75" customHeight="1">
      <c r="A209" s="95"/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</row>
    <row r="210" ht="12.75" customHeight="1">
      <c r="A210" s="95"/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</row>
    <row r="211" ht="12.75" customHeight="1">
      <c r="A211" s="95"/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</row>
    <row r="212" ht="12.75" customHeight="1">
      <c r="A212" s="95"/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</row>
    <row r="213" ht="12.75" customHeight="1">
      <c r="A213" s="95"/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</row>
    <row r="214" ht="12.75" customHeight="1">
      <c r="A214" s="95"/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</row>
    <row r="215" ht="12.75" customHeight="1">
      <c r="A215" s="95"/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</row>
    <row r="216" ht="12.75" customHeight="1">
      <c r="A216" s="95"/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</row>
    <row r="217" ht="12.75" customHeight="1">
      <c r="A217" s="95"/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</row>
    <row r="218" ht="12.75" customHeight="1">
      <c r="A218" s="95"/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</row>
    <row r="219" ht="12.75" customHeight="1">
      <c r="A219" s="95"/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</row>
    <row r="220" ht="12.75" customHeight="1">
      <c r="A220" s="95"/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</row>
    <row r="221" ht="12.75" customHeight="1">
      <c r="A221" s="95"/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</row>
    <row r="222" ht="12.75" customHeight="1">
      <c r="A222" s="95"/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</row>
    <row r="223" ht="12.75" customHeight="1">
      <c r="A223" s="95"/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</row>
    <row r="224" ht="12.75" customHeight="1">
      <c r="A224" s="95"/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</row>
    <row r="225" ht="12.75" customHeight="1">
      <c r="A225" s="95"/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</row>
    <row r="226" ht="12.75" customHeight="1">
      <c r="A226" s="95"/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</row>
    <row r="227" ht="12.75" customHeight="1">
      <c r="A227" s="95"/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</row>
    <row r="228" ht="12.75" customHeight="1">
      <c r="A228" s="95"/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</row>
    <row r="229" ht="12.75" customHeight="1">
      <c r="A229" s="95"/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</row>
    <row r="230" ht="12.75" customHeight="1">
      <c r="A230" s="95"/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</row>
    <row r="231" ht="12.75" customHeight="1">
      <c r="A231" s="95"/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</row>
    <row r="232" ht="12.75" customHeight="1">
      <c r="A232" s="95"/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</row>
    <row r="233" ht="12.75" customHeight="1">
      <c r="A233" s="95"/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</row>
    <row r="234" ht="12.75" customHeight="1">
      <c r="A234" s="95"/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</row>
    <row r="235" ht="12.75" customHeight="1">
      <c r="A235" s="95"/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</row>
    <row r="236" ht="12.75" customHeight="1">
      <c r="A236" s="95"/>
      <c r="B236" s="95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</row>
    <row r="237" ht="12.75" customHeight="1">
      <c r="A237" s="95"/>
      <c r="B237" s="95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</row>
    <row r="238" ht="12.75" customHeight="1">
      <c r="A238" s="95"/>
      <c r="B238" s="95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</row>
    <row r="239" ht="12.75" customHeight="1">
      <c r="A239" s="95"/>
      <c r="B239" s="95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</row>
    <row r="240" ht="12.75" customHeight="1">
      <c r="A240" s="95"/>
      <c r="B240" s="95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</row>
    <row r="241" ht="12.75" customHeight="1">
      <c r="A241" s="95"/>
      <c r="B241" s="95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</row>
    <row r="242" ht="12.75" customHeight="1">
      <c r="A242" s="95"/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</row>
    <row r="243" ht="12.75" customHeight="1">
      <c r="A243" s="95"/>
      <c r="B243" s="95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</row>
    <row r="244" ht="12.75" customHeight="1">
      <c r="A244" s="95"/>
      <c r="B244" s="95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</row>
    <row r="245" ht="12.75" customHeight="1">
      <c r="A245" s="95"/>
      <c r="B245" s="95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</row>
    <row r="246" ht="12.75" customHeight="1">
      <c r="A246" s="95"/>
      <c r="B246" s="95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</row>
    <row r="247" ht="12.75" customHeight="1">
      <c r="A247" s="95"/>
      <c r="B247" s="95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</row>
    <row r="248" ht="12.75" customHeight="1">
      <c r="A248" s="95"/>
      <c r="B248" s="95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</row>
    <row r="249" ht="12.75" customHeight="1">
      <c r="A249" s="95"/>
      <c r="B249" s="95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</row>
    <row r="250" ht="12.75" customHeight="1">
      <c r="A250" s="95"/>
      <c r="B250" s="95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</row>
    <row r="251" ht="12.75" customHeight="1">
      <c r="A251" s="95"/>
      <c r="B251" s="95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</row>
    <row r="252" ht="12.75" customHeight="1">
      <c r="A252" s="95"/>
      <c r="B252" s="95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</row>
    <row r="253" ht="12.75" customHeight="1">
      <c r="A253" s="95"/>
      <c r="B253" s="95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</row>
    <row r="254" ht="12.75" customHeight="1">
      <c r="A254" s="95"/>
      <c r="B254" s="95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</row>
    <row r="255" ht="12.75" customHeight="1">
      <c r="A255" s="95"/>
      <c r="B255" s="95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</row>
    <row r="256" ht="12.75" customHeight="1">
      <c r="A256" s="95"/>
      <c r="B256" s="95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</row>
    <row r="257" ht="12.75" customHeight="1">
      <c r="A257" s="95"/>
      <c r="B257" s="95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</row>
    <row r="258" ht="12.75" customHeight="1">
      <c r="A258" s="95"/>
      <c r="B258" s="95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</row>
    <row r="259" ht="12.75" customHeight="1">
      <c r="A259" s="95"/>
      <c r="B259" s="95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</row>
    <row r="260" ht="12.75" customHeight="1">
      <c r="A260" s="95"/>
      <c r="B260" s="95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</row>
    <row r="261" ht="12.75" customHeight="1">
      <c r="A261" s="95"/>
      <c r="B261" s="95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U261" s="95"/>
      <c r="V261" s="95"/>
      <c r="W261" s="95"/>
      <c r="X261" s="95"/>
      <c r="Y261" s="95"/>
      <c r="Z261" s="95"/>
    </row>
    <row r="262" ht="12.75" customHeight="1">
      <c r="A262" s="95"/>
      <c r="B262" s="95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</row>
    <row r="263" ht="12.75" customHeight="1">
      <c r="A263" s="95"/>
      <c r="B263" s="95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</row>
    <row r="264" ht="12.75" customHeight="1">
      <c r="A264" s="95"/>
      <c r="B264" s="95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</row>
    <row r="265" ht="12.75" customHeight="1">
      <c r="A265" s="95"/>
      <c r="B265" s="95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</row>
    <row r="266" ht="12.75" customHeight="1">
      <c r="A266" s="95"/>
      <c r="B266" s="95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</row>
    <row r="267" ht="12.75" customHeight="1">
      <c r="A267" s="95"/>
      <c r="B267" s="95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  <c r="T267" s="95"/>
      <c r="U267" s="95"/>
      <c r="V267" s="95"/>
      <c r="W267" s="95"/>
      <c r="X267" s="95"/>
      <c r="Y267" s="95"/>
      <c r="Z267" s="95"/>
    </row>
    <row r="268" ht="12.75" customHeight="1">
      <c r="A268" s="95"/>
      <c r="B268" s="95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  <c r="T268" s="95"/>
      <c r="U268" s="95"/>
      <c r="V268" s="95"/>
      <c r="W268" s="95"/>
      <c r="X268" s="95"/>
      <c r="Y268" s="95"/>
      <c r="Z268" s="95"/>
    </row>
    <row r="269" ht="12.75" customHeight="1">
      <c r="A269" s="95"/>
      <c r="B269" s="95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</row>
    <row r="270" ht="12.75" customHeight="1">
      <c r="A270" s="95"/>
      <c r="B270" s="95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</row>
    <row r="271" ht="12.75" customHeight="1">
      <c r="A271" s="95"/>
      <c r="B271" s="95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</row>
    <row r="272" ht="12.75" customHeight="1">
      <c r="A272" s="95"/>
      <c r="B272" s="95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  <c r="T272" s="95"/>
      <c r="U272" s="95"/>
      <c r="V272" s="95"/>
      <c r="W272" s="95"/>
      <c r="X272" s="95"/>
      <c r="Y272" s="95"/>
      <c r="Z272" s="95"/>
    </row>
    <row r="273" ht="12.75" customHeight="1">
      <c r="A273" s="95"/>
      <c r="B273" s="95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  <c r="T273" s="95"/>
      <c r="U273" s="95"/>
      <c r="V273" s="95"/>
      <c r="W273" s="95"/>
      <c r="X273" s="95"/>
      <c r="Y273" s="95"/>
      <c r="Z273" s="95"/>
    </row>
    <row r="274" ht="12.75" customHeight="1">
      <c r="A274" s="95"/>
      <c r="B274" s="95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  <c r="T274" s="95"/>
      <c r="U274" s="95"/>
      <c r="V274" s="95"/>
      <c r="W274" s="95"/>
      <c r="X274" s="95"/>
      <c r="Y274" s="95"/>
      <c r="Z274" s="95"/>
    </row>
    <row r="275" ht="12.75" customHeight="1">
      <c r="A275" s="95"/>
      <c r="B275" s="95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  <c r="T275" s="95"/>
      <c r="U275" s="95"/>
      <c r="V275" s="95"/>
      <c r="W275" s="95"/>
      <c r="X275" s="95"/>
      <c r="Y275" s="95"/>
      <c r="Z275" s="95"/>
    </row>
    <row r="276" ht="12.75" customHeight="1">
      <c r="A276" s="95"/>
      <c r="B276" s="95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</row>
    <row r="277" ht="12.75" customHeight="1">
      <c r="A277" s="95"/>
      <c r="B277" s="95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  <c r="T277" s="95"/>
      <c r="U277" s="95"/>
      <c r="V277" s="95"/>
      <c r="W277" s="95"/>
      <c r="X277" s="95"/>
      <c r="Y277" s="95"/>
      <c r="Z277" s="95"/>
    </row>
    <row r="278" ht="12.75" customHeight="1">
      <c r="A278" s="95"/>
      <c r="B278" s="95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  <c r="T278" s="95"/>
      <c r="U278" s="95"/>
      <c r="V278" s="95"/>
      <c r="W278" s="95"/>
      <c r="X278" s="95"/>
      <c r="Y278" s="95"/>
      <c r="Z278" s="95"/>
    </row>
    <row r="279" ht="12.75" customHeight="1">
      <c r="A279" s="95"/>
      <c r="B279" s="95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  <c r="T279" s="95"/>
      <c r="U279" s="95"/>
      <c r="V279" s="95"/>
      <c r="W279" s="95"/>
      <c r="X279" s="95"/>
      <c r="Y279" s="95"/>
      <c r="Z279" s="95"/>
    </row>
    <row r="280" ht="12.75" customHeight="1">
      <c r="A280" s="95"/>
      <c r="B280" s="95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  <c r="T280" s="95"/>
      <c r="U280" s="95"/>
      <c r="V280" s="95"/>
      <c r="W280" s="95"/>
      <c r="X280" s="95"/>
      <c r="Y280" s="95"/>
      <c r="Z280" s="95"/>
    </row>
    <row r="281" ht="12.75" customHeight="1">
      <c r="A281" s="95"/>
      <c r="B281" s="95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  <c r="T281" s="95"/>
      <c r="U281" s="95"/>
      <c r="V281" s="95"/>
      <c r="W281" s="95"/>
      <c r="X281" s="95"/>
      <c r="Y281" s="95"/>
      <c r="Z281" s="95"/>
    </row>
    <row r="282" ht="12.75" customHeight="1">
      <c r="A282" s="95"/>
      <c r="B282" s="95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  <c r="T282" s="95"/>
      <c r="U282" s="95"/>
      <c r="V282" s="95"/>
      <c r="W282" s="95"/>
      <c r="X282" s="95"/>
      <c r="Y282" s="95"/>
      <c r="Z282" s="95"/>
    </row>
    <row r="283" ht="12.75" customHeight="1">
      <c r="A283" s="95"/>
      <c r="B283" s="95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  <c r="T283" s="95"/>
      <c r="U283" s="95"/>
      <c r="V283" s="95"/>
      <c r="W283" s="95"/>
      <c r="X283" s="95"/>
      <c r="Y283" s="95"/>
      <c r="Z283" s="95"/>
    </row>
    <row r="284" ht="12.75" customHeight="1">
      <c r="A284" s="95"/>
      <c r="B284" s="95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  <c r="T284" s="95"/>
      <c r="U284" s="95"/>
      <c r="V284" s="95"/>
      <c r="W284" s="95"/>
      <c r="X284" s="95"/>
      <c r="Y284" s="95"/>
      <c r="Z284" s="95"/>
    </row>
    <row r="285" ht="12.75" customHeight="1">
      <c r="A285" s="95"/>
      <c r="B285" s="95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  <c r="T285" s="95"/>
      <c r="U285" s="95"/>
      <c r="V285" s="95"/>
      <c r="W285" s="95"/>
      <c r="X285" s="95"/>
      <c r="Y285" s="95"/>
      <c r="Z285" s="95"/>
    </row>
    <row r="286" ht="12.75" customHeight="1">
      <c r="A286" s="95"/>
      <c r="B286" s="95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  <c r="T286" s="95"/>
      <c r="U286" s="95"/>
      <c r="V286" s="95"/>
      <c r="W286" s="95"/>
      <c r="X286" s="95"/>
      <c r="Y286" s="95"/>
      <c r="Z286" s="95"/>
    </row>
    <row r="287" ht="12.75" customHeight="1">
      <c r="A287" s="95"/>
      <c r="B287" s="95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  <c r="T287" s="95"/>
      <c r="U287" s="95"/>
      <c r="V287" s="95"/>
      <c r="W287" s="95"/>
      <c r="X287" s="95"/>
      <c r="Y287" s="95"/>
      <c r="Z287" s="95"/>
    </row>
    <row r="288" ht="12.75" customHeight="1">
      <c r="A288" s="95"/>
      <c r="B288" s="95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  <c r="T288" s="95"/>
      <c r="U288" s="95"/>
      <c r="V288" s="95"/>
      <c r="W288" s="95"/>
      <c r="X288" s="95"/>
      <c r="Y288" s="95"/>
      <c r="Z288" s="95"/>
    </row>
    <row r="289" ht="12.75" customHeight="1">
      <c r="A289" s="95"/>
      <c r="B289" s="95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  <c r="V289" s="95"/>
      <c r="W289" s="95"/>
      <c r="X289" s="95"/>
      <c r="Y289" s="95"/>
      <c r="Z289" s="95"/>
    </row>
    <row r="290" ht="12.75" customHeight="1">
      <c r="A290" s="95"/>
      <c r="B290" s="95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  <c r="T290" s="95"/>
      <c r="U290" s="95"/>
      <c r="V290" s="95"/>
      <c r="W290" s="95"/>
      <c r="X290" s="95"/>
      <c r="Y290" s="95"/>
      <c r="Z290" s="95"/>
    </row>
    <row r="291" ht="12.75" customHeight="1">
      <c r="A291" s="95"/>
      <c r="B291" s="95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  <c r="T291" s="95"/>
      <c r="U291" s="95"/>
      <c r="V291" s="95"/>
      <c r="W291" s="95"/>
      <c r="X291" s="95"/>
      <c r="Y291" s="95"/>
      <c r="Z291" s="95"/>
    </row>
    <row r="292" ht="12.75" customHeight="1">
      <c r="A292" s="95"/>
      <c r="B292" s="95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  <c r="T292" s="95"/>
      <c r="U292" s="95"/>
      <c r="V292" s="95"/>
      <c r="W292" s="95"/>
      <c r="X292" s="95"/>
      <c r="Y292" s="95"/>
      <c r="Z292" s="95"/>
    </row>
    <row r="293" ht="12.75" customHeight="1">
      <c r="A293" s="95"/>
      <c r="B293" s="95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  <c r="T293" s="95"/>
      <c r="U293" s="95"/>
      <c r="V293" s="95"/>
      <c r="W293" s="95"/>
      <c r="X293" s="95"/>
      <c r="Y293" s="95"/>
      <c r="Z293" s="95"/>
    </row>
    <row r="294" ht="12.75" customHeight="1">
      <c r="A294" s="95"/>
      <c r="B294" s="95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  <c r="T294" s="95"/>
      <c r="U294" s="95"/>
      <c r="V294" s="95"/>
      <c r="W294" s="95"/>
      <c r="X294" s="95"/>
      <c r="Y294" s="95"/>
      <c r="Z294" s="95"/>
    </row>
    <row r="295" ht="12.75" customHeight="1">
      <c r="A295" s="95"/>
      <c r="B295" s="95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  <c r="T295" s="95"/>
      <c r="U295" s="95"/>
      <c r="V295" s="95"/>
      <c r="W295" s="95"/>
      <c r="X295" s="95"/>
      <c r="Y295" s="95"/>
      <c r="Z295" s="95"/>
    </row>
    <row r="296" ht="12.75" customHeight="1">
      <c r="A296" s="95"/>
      <c r="B296" s="95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95"/>
      <c r="V296" s="95"/>
      <c r="W296" s="95"/>
      <c r="X296" s="95"/>
      <c r="Y296" s="95"/>
      <c r="Z296" s="95"/>
    </row>
    <row r="297" ht="12.75" customHeight="1">
      <c r="A297" s="95"/>
      <c r="B297" s="95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</row>
    <row r="298" ht="12.75" customHeight="1">
      <c r="A298" s="95"/>
      <c r="B298" s="95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  <c r="T298" s="95"/>
      <c r="U298" s="95"/>
      <c r="V298" s="95"/>
      <c r="W298" s="95"/>
      <c r="X298" s="95"/>
      <c r="Y298" s="95"/>
      <c r="Z298" s="95"/>
    </row>
    <row r="299" ht="12.75" customHeight="1">
      <c r="A299" s="95"/>
      <c r="B299" s="95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  <c r="T299" s="95"/>
      <c r="U299" s="95"/>
      <c r="V299" s="95"/>
      <c r="W299" s="95"/>
      <c r="X299" s="95"/>
      <c r="Y299" s="95"/>
      <c r="Z299" s="95"/>
    </row>
    <row r="300" ht="12.75" customHeight="1">
      <c r="A300" s="95"/>
      <c r="B300" s="95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  <c r="T300" s="95"/>
      <c r="U300" s="95"/>
      <c r="V300" s="95"/>
      <c r="W300" s="95"/>
      <c r="X300" s="95"/>
      <c r="Y300" s="95"/>
      <c r="Z300" s="95"/>
    </row>
    <row r="301" ht="12.75" customHeight="1">
      <c r="A301" s="95"/>
      <c r="B301" s="95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95"/>
      <c r="V301" s="95"/>
      <c r="W301" s="95"/>
      <c r="X301" s="95"/>
      <c r="Y301" s="95"/>
      <c r="Z301" s="95"/>
    </row>
    <row r="302" ht="12.75" customHeight="1">
      <c r="A302" s="95"/>
      <c r="B302" s="95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  <c r="T302" s="95"/>
      <c r="U302" s="95"/>
      <c r="V302" s="95"/>
      <c r="W302" s="95"/>
      <c r="X302" s="95"/>
      <c r="Y302" s="95"/>
      <c r="Z302" s="95"/>
    </row>
    <row r="303" ht="12.75" customHeight="1">
      <c r="A303" s="95"/>
      <c r="B303" s="95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  <c r="T303" s="95"/>
      <c r="U303" s="95"/>
      <c r="V303" s="95"/>
      <c r="W303" s="95"/>
      <c r="X303" s="95"/>
      <c r="Y303" s="95"/>
      <c r="Z303" s="95"/>
    </row>
    <row r="304" ht="12.75" customHeight="1">
      <c r="A304" s="95"/>
      <c r="B304" s="95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  <c r="T304" s="95"/>
      <c r="U304" s="95"/>
      <c r="V304" s="95"/>
      <c r="W304" s="95"/>
      <c r="X304" s="95"/>
      <c r="Y304" s="95"/>
      <c r="Z304" s="95"/>
    </row>
    <row r="305" ht="12.75" customHeight="1">
      <c r="A305" s="95"/>
      <c r="B305" s="95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  <c r="T305" s="95"/>
      <c r="U305" s="95"/>
      <c r="V305" s="95"/>
      <c r="W305" s="95"/>
      <c r="X305" s="95"/>
      <c r="Y305" s="95"/>
      <c r="Z305" s="95"/>
    </row>
    <row r="306" ht="12.75" customHeight="1">
      <c r="A306" s="95"/>
      <c r="B306" s="95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</row>
    <row r="307" ht="12.75" customHeight="1">
      <c r="A307" s="95"/>
      <c r="B307" s="95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  <c r="T307" s="95"/>
      <c r="U307" s="95"/>
      <c r="V307" s="95"/>
      <c r="W307" s="95"/>
      <c r="X307" s="95"/>
      <c r="Y307" s="95"/>
      <c r="Z307" s="95"/>
    </row>
    <row r="308" ht="12.75" customHeight="1">
      <c r="A308" s="95"/>
      <c r="B308" s="95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  <c r="T308" s="95"/>
      <c r="U308" s="95"/>
      <c r="V308" s="95"/>
      <c r="W308" s="95"/>
      <c r="X308" s="95"/>
      <c r="Y308" s="95"/>
      <c r="Z308" s="95"/>
    </row>
    <row r="309" ht="12.75" customHeight="1">
      <c r="A309" s="95"/>
      <c r="B309" s="95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  <c r="T309" s="95"/>
      <c r="U309" s="95"/>
      <c r="V309" s="95"/>
      <c r="W309" s="95"/>
      <c r="X309" s="95"/>
      <c r="Y309" s="95"/>
      <c r="Z309" s="95"/>
    </row>
    <row r="310" ht="12.75" customHeight="1">
      <c r="A310" s="95"/>
      <c r="B310" s="95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  <c r="T310" s="95"/>
      <c r="U310" s="95"/>
      <c r="V310" s="95"/>
      <c r="W310" s="95"/>
      <c r="X310" s="95"/>
      <c r="Y310" s="95"/>
      <c r="Z310" s="95"/>
    </row>
    <row r="311" ht="12.75" customHeight="1">
      <c r="A311" s="95"/>
      <c r="B311" s="95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  <c r="T311" s="95"/>
      <c r="U311" s="95"/>
      <c r="V311" s="95"/>
      <c r="W311" s="95"/>
      <c r="X311" s="95"/>
      <c r="Y311" s="95"/>
      <c r="Z311" s="95"/>
    </row>
    <row r="312" ht="12.75" customHeight="1">
      <c r="A312" s="95"/>
      <c r="B312" s="95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  <c r="S312" s="95"/>
      <c r="T312" s="95"/>
      <c r="U312" s="95"/>
      <c r="V312" s="95"/>
      <c r="W312" s="95"/>
      <c r="X312" s="95"/>
      <c r="Y312" s="95"/>
      <c r="Z312" s="95"/>
    </row>
    <row r="313" ht="12.75" customHeight="1">
      <c r="A313" s="95"/>
      <c r="B313" s="95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</row>
    <row r="314" ht="12.75" customHeight="1">
      <c r="A314" s="95"/>
      <c r="B314" s="95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  <c r="S314" s="95"/>
      <c r="T314" s="95"/>
      <c r="U314" s="95"/>
      <c r="V314" s="95"/>
      <c r="W314" s="95"/>
      <c r="X314" s="95"/>
      <c r="Y314" s="95"/>
      <c r="Z314" s="95"/>
    </row>
    <row r="315" ht="12.75" customHeight="1">
      <c r="A315" s="95"/>
      <c r="B315" s="95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  <c r="T315" s="95"/>
      <c r="U315" s="95"/>
      <c r="V315" s="95"/>
      <c r="W315" s="95"/>
      <c r="X315" s="95"/>
      <c r="Y315" s="95"/>
      <c r="Z315" s="95"/>
    </row>
    <row r="316" ht="12.75" customHeight="1">
      <c r="A316" s="95"/>
      <c r="B316" s="95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  <c r="T316" s="95"/>
      <c r="U316" s="95"/>
      <c r="V316" s="95"/>
      <c r="W316" s="95"/>
      <c r="X316" s="95"/>
      <c r="Y316" s="95"/>
      <c r="Z316" s="95"/>
    </row>
    <row r="317" ht="12.75" customHeight="1">
      <c r="A317" s="95"/>
      <c r="B317" s="95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  <c r="T317" s="95"/>
      <c r="U317" s="95"/>
      <c r="V317" s="95"/>
      <c r="W317" s="95"/>
      <c r="X317" s="95"/>
      <c r="Y317" s="95"/>
      <c r="Z317" s="95"/>
    </row>
    <row r="318" ht="12.75" customHeight="1">
      <c r="A318" s="95"/>
      <c r="B318" s="95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  <c r="S318" s="95"/>
      <c r="T318" s="95"/>
      <c r="U318" s="95"/>
      <c r="V318" s="95"/>
      <c r="W318" s="95"/>
      <c r="X318" s="95"/>
      <c r="Y318" s="95"/>
      <c r="Z318" s="95"/>
    </row>
    <row r="319" ht="12.75" customHeight="1">
      <c r="A319" s="95"/>
      <c r="B319" s="95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  <c r="T319" s="95"/>
      <c r="U319" s="95"/>
      <c r="V319" s="95"/>
      <c r="W319" s="95"/>
      <c r="X319" s="95"/>
      <c r="Y319" s="95"/>
      <c r="Z319" s="95"/>
    </row>
    <row r="320" ht="12.75" customHeight="1">
      <c r="A320" s="95"/>
      <c r="B320" s="95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  <c r="T320" s="95"/>
      <c r="U320" s="95"/>
      <c r="V320" s="95"/>
      <c r="W320" s="95"/>
      <c r="X320" s="95"/>
      <c r="Y320" s="95"/>
      <c r="Z320" s="95"/>
    </row>
    <row r="321" ht="12.75" customHeight="1">
      <c r="A321" s="95"/>
      <c r="B321" s="95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  <c r="T321" s="95"/>
      <c r="U321" s="95"/>
      <c r="V321" s="95"/>
      <c r="W321" s="95"/>
      <c r="X321" s="95"/>
      <c r="Y321" s="95"/>
      <c r="Z321" s="95"/>
    </row>
    <row r="322" ht="12.75" customHeight="1">
      <c r="A322" s="95"/>
      <c r="B322" s="95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  <c r="T322" s="95"/>
      <c r="U322" s="95"/>
      <c r="V322" s="95"/>
      <c r="W322" s="95"/>
      <c r="X322" s="95"/>
      <c r="Y322" s="95"/>
      <c r="Z322" s="95"/>
    </row>
    <row r="323" ht="12.75" customHeight="1">
      <c r="A323" s="95"/>
      <c r="B323" s="95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  <c r="T323" s="95"/>
      <c r="U323" s="95"/>
      <c r="V323" s="95"/>
      <c r="W323" s="95"/>
      <c r="X323" s="95"/>
      <c r="Y323" s="95"/>
      <c r="Z323" s="95"/>
    </row>
    <row r="324" ht="12.75" customHeight="1">
      <c r="A324" s="95"/>
      <c r="B324" s="95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  <c r="T324" s="95"/>
      <c r="U324" s="95"/>
      <c r="V324" s="95"/>
      <c r="W324" s="95"/>
      <c r="X324" s="95"/>
      <c r="Y324" s="95"/>
      <c r="Z324" s="95"/>
    </row>
    <row r="325" ht="12.75" customHeight="1">
      <c r="A325" s="95"/>
      <c r="B325" s="95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  <c r="T325" s="95"/>
      <c r="U325" s="95"/>
      <c r="V325" s="95"/>
      <c r="W325" s="95"/>
      <c r="X325" s="95"/>
      <c r="Y325" s="95"/>
      <c r="Z325" s="95"/>
    </row>
    <row r="326" ht="12.75" customHeight="1">
      <c r="A326" s="95"/>
      <c r="B326" s="95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95"/>
      <c r="T326" s="95"/>
      <c r="U326" s="95"/>
      <c r="V326" s="95"/>
      <c r="W326" s="95"/>
      <c r="X326" s="95"/>
      <c r="Y326" s="95"/>
      <c r="Z326" s="95"/>
    </row>
    <row r="327" ht="12.75" customHeight="1">
      <c r="A327" s="95"/>
      <c r="B327" s="95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  <c r="T327" s="95"/>
      <c r="U327" s="95"/>
      <c r="V327" s="95"/>
      <c r="W327" s="95"/>
      <c r="X327" s="95"/>
      <c r="Y327" s="95"/>
      <c r="Z327" s="95"/>
    </row>
    <row r="328" ht="12.75" customHeight="1">
      <c r="A328" s="95"/>
      <c r="B328" s="95"/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</row>
    <row r="329" ht="12.75" customHeight="1">
      <c r="A329" s="95"/>
      <c r="B329" s="95"/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  <c r="T329" s="95"/>
      <c r="U329" s="95"/>
      <c r="V329" s="95"/>
      <c r="W329" s="95"/>
      <c r="X329" s="95"/>
      <c r="Y329" s="95"/>
      <c r="Z329" s="95"/>
    </row>
    <row r="330" ht="12.75" customHeight="1">
      <c r="A330" s="95"/>
      <c r="B330" s="95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  <c r="T330" s="95"/>
      <c r="U330" s="95"/>
      <c r="V330" s="95"/>
      <c r="W330" s="95"/>
      <c r="X330" s="95"/>
      <c r="Y330" s="95"/>
      <c r="Z330" s="95"/>
    </row>
    <row r="331" ht="12.75" customHeight="1">
      <c r="A331" s="95"/>
      <c r="B331" s="95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  <c r="T331" s="95"/>
      <c r="U331" s="95"/>
      <c r="V331" s="95"/>
      <c r="W331" s="95"/>
      <c r="X331" s="95"/>
      <c r="Y331" s="95"/>
      <c r="Z331" s="95"/>
    </row>
    <row r="332" ht="12.75" customHeight="1">
      <c r="A332" s="95"/>
      <c r="B332" s="95"/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  <c r="T332" s="95"/>
      <c r="U332" s="95"/>
      <c r="V332" s="95"/>
      <c r="W332" s="95"/>
      <c r="X332" s="95"/>
      <c r="Y332" s="95"/>
      <c r="Z332" s="95"/>
    </row>
    <row r="333" ht="12.75" customHeight="1">
      <c r="A333" s="95"/>
      <c r="B333" s="95"/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  <c r="T333" s="95"/>
      <c r="U333" s="95"/>
      <c r="V333" s="95"/>
      <c r="W333" s="95"/>
      <c r="X333" s="95"/>
      <c r="Y333" s="95"/>
      <c r="Z333" s="95"/>
    </row>
    <row r="334" ht="12.75" customHeight="1">
      <c r="A334" s="95"/>
      <c r="B334" s="95"/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S334" s="95"/>
      <c r="T334" s="95"/>
      <c r="U334" s="95"/>
      <c r="V334" s="95"/>
      <c r="W334" s="95"/>
      <c r="X334" s="95"/>
      <c r="Y334" s="95"/>
      <c r="Z334" s="95"/>
    </row>
    <row r="335" ht="12.75" customHeight="1">
      <c r="A335" s="95"/>
      <c r="B335" s="95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  <c r="T335" s="95"/>
      <c r="U335" s="95"/>
      <c r="V335" s="95"/>
      <c r="W335" s="95"/>
      <c r="X335" s="95"/>
      <c r="Y335" s="95"/>
      <c r="Z335" s="95"/>
    </row>
    <row r="336" ht="12.75" customHeight="1">
      <c r="A336" s="95"/>
      <c r="B336" s="95"/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  <c r="T336" s="95"/>
      <c r="U336" s="95"/>
      <c r="V336" s="95"/>
      <c r="W336" s="95"/>
      <c r="X336" s="95"/>
      <c r="Y336" s="95"/>
      <c r="Z336" s="95"/>
    </row>
    <row r="337" ht="12.75" customHeight="1">
      <c r="A337" s="95"/>
      <c r="B337" s="95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  <c r="T337" s="95"/>
      <c r="U337" s="95"/>
      <c r="V337" s="95"/>
      <c r="W337" s="95"/>
      <c r="X337" s="95"/>
      <c r="Y337" s="95"/>
      <c r="Z337" s="95"/>
    </row>
    <row r="338" ht="12.75" customHeight="1">
      <c r="A338" s="95"/>
      <c r="B338" s="95"/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95"/>
      <c r="T338" s="95"/>
      <c r="U338" s="95"/>
      <c r="V338" s="95"/>
      <c r="W338" s="95"/>
      <c r="X338" s="95"/>
      <c r="Y338" s="95"/>
      <c r="Z338" s="95"/>
    </row>
    <row r="339" ht="12.75" customHeight="1">
      <c r="A339" s="95"/>
      <c r="B339" s="95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  <c r="S339" s="95"/>
      <c r="T339" s="95"/>
      <c r="U339" s="95"/>
      <c r="V339" s="95"/>
      <c r="W339" s="95"/>
      <c r="X339" s="95"/>
      <c r="Y339" s="95"/>
      <c r="Z339" s="95"/>
    </row>
    <row r="340" ht="12.75" customHeight="1">
      <c r="A340" s="95"/>
      <c r="B340" s="95"/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  <c r="S340" s="95"/>
      <c r="T340" s="95"/>
      <c r="U340" s="95"/>
      <c r="V340" s="95"/>
      <c r="W340" s="95"/>
      <c r="X340" s="95"/>
      <c r="Y340" s="95"/>
      <c r="Z340" s="95"/>
    </row>
    <row r="341" ht="12.75" customHeight="1">
      <c r="A341" s="95"/>
      <c r="B341" s="95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  <c r="T341" s="95"/>
      <c r="U341" s="95"/>
      <c r="V341" s="95"/>
      <c r="W341" s="95"/>
      <c r="X341" s="95"/>
      <c r="Y341" s="95"/>
      <c r="Z341" s="95"/>
    </row>
    <row r="342" ht="12.75" customHeight="1">
      <c r="A342" s="95"/>
      <c r="B342" s="95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</row>
    <row r="343" ht="12.75" customHeight="1">
      <c r="A343" s="95"/>
      <c r="B343" s="95"/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  <c r="S343" s="95"/>
      <c r="T343" s="95"/>
      <c r="U343" s="95"/>
      <c r="V343" s="95"/>
      <c r="W343" s="95"/>
      <c r="X343" s="95"/>
      <c r="Y343" s="95"/>
      <c r="Z343" s="95"/>
    </row>
    <row r="344" ht="12.75" customHeight="1">
      <c r="A344" s="95"/>
      <c r="B344" s="95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  <c r="T344" s="95"/>
      <c r="U344" s="95"/>
      <c r="V344" s="95"/>
      <c r="W344" s="95"/>
      <c r="X344" s="95"/>
      <c r="Y344" s="95"/>
      <c r="Z344" s="95"/>
    </row>
    <row r="345" ht="12.75" customHeight="1">
      <c r="A345" s="95"/>
      <c r="B345" s="95"/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  <c r="S345" s="95"/>
      <c r="T345" s="95"/>
      <c r="U345" s="95"/>
      <c r="V345" s="95"/>
      <c r="W345" s="95"/>
      <c r="X345" s="95"/>
      <c r="Y345" s="95"/>
      <c r="Z345" s="95"/>
    </row>
    <row r="346" ht="12.75" customHeight="1">
      <c r="A346" s="95"/>
      <c r="B346" s="95"/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  <c r="S346" s="95"/>
      <c r="T346" s="95"/>
      <c r="U346" s="95"/>
      <c r="V346" s="95"/>
      <c r="W346" s="95"/>
      <c r="X346" s="95"/>
      <c r="Y346" s="95"/>
      <c r="Z346" s="95"/>
    </row>
    <row r="347" ht="12.75" customHeight="1">
      <c r="A347" s="95"/>
      <c r="B347" s="95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  <c r="S347" s="95"/>
      <c r="T347" s="95"/>
      <c r="U347" s="95"/>
      <c r="V347" s="95"/>
      <c r="W347" s="95"/>
      <c r="X347" s="95"/>
      <c r="Y347" s="95"/>
      <c r="Z347" s="95"/>
    </row>
    <row r="348" ht="12.75" customHeight="1">
      <c r="A348" s="95"/>
      <c r="B348" s="95"/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  <c r="S348" s="95"/>
      <c r="T348" s="95"/>
      <c r="U348" s="95"/>
      <c r="V348" s="95"/>
      <c r="W348" s="95"/>
      <c r="X348" s="95"/>
      <c r="Y348" s="95"/>
      <c r="Z348" s="95"/>
    </row>
    <row r="349" ht="12.75" customHeight="1">
      <c r="A349" s="95"/>
      <c r="B349" s="95"/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  <c r="T349" s="95"/>
      <c r="U349" s="95"/>
      <c r="V349" s="95"/>
      <c r="W349" s="95"/>
      <c r="X349" s="95"/>
      <c r="Y349" s="95"/>
      <c r="Z349" s="95"/>
    </row>
    <row r="350" ht="12.75" customHeight="1">
      <c r="A350" s="95"/>
      <c r="B350" s="95"/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  <c r="T350" s="95"/>
      <c r="U350" s="95"/>
      <c r="V350" s="95"/>
      <c r="W350" s="95"/>
      <c r="X350" s="95"/>
      <c r="Y350" s="95"/>
      <c r="Z350" s="95"/>
    </row>
    <row r="351" ht="12.75" customHeight="1">
      <c r="A351" s="95"/>
      <c r="B351" s="95"/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  <c r="T351" s="95"/>
      <c r="U351" s="95"/>
      <c r="V351" s="95"/>
      <c r="W351" s="95"/>
      <c r="X351" s="95"/>
      <c r="Y351" s="95"/>
      <c r="Z351" s="95"/>
    </row>
    <row r="352" ht="12.75" customHeight="1">
      <c r="A352" s="95"/>
      <c r="B352" s="95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  <c r="T352" s="95"/>
      <c r="U352" s="95"/>
      <c r="V352" s="95"/>
      <c r="W352" s="95"/>
      <c r="X352" s="95"/>
      <c r="Y352" s="95"/>
      <c r="Z352" s="95"/>
    </row>
    <row r="353" ht="12.75" customHeight="1">
      <c r="A353" s="95"/>
      <c r="B353" s="95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  <c r="T353" s="95"/>
      <c r="U353" s="95"/>
      <c r="V353" s="95"/>
      <c r="W353" s="95"/>
      <c r="X353" s="95"/>
      <c r="Y353" s="95"/>
      <c r="Z353" s="95"/>
    </row>
    <row r="354" ht="12.75" customHeight="1">
      <c r="A354" s="95"/>
      <c r="B354" s="95"/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  <c r="T354" s="95"/>
      <c r="U354" s="95"/>
      <c r="V354" s="95"/>
      <c r="W354" s="95"/>
      <c r="X354" s="95"/>
      <c r="Y354" s="95"/>
      <c r="Z354" s="95"/>
    </row>
    <row r="355" ht="12.75" customHeight="1">
      <c r="A355" s="95"/>
      <c r="B355" s="95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  <c r="T355" s="95"/>
      <c r="U355" s="95"/>
      <c r="V355" s="95"/>
      <c r="W355" s="95"/>
      <c r="X355" s="95"/>
      <c r="Y355" s="95"/>
      <c r="Z355" s="95"/>
    </row>
    <row r="356" ht="12.75" customHeight="1">
      <c r="A356" s="95"/>
      <c r="B356" s="95"/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  <c r="S356" s="95"/>
      <c r="T356" s="95"/>
      <c r="U356" s="95"/>
      <c r="V356" s="95"/>
      <c r="W356" s="95"/>
      <c r="X356" s="95"/>
      <c r="Y356" s="95"/>
      <c r="Z356" s="95"/>
    </row>
    <row r="357" ht="12.75" customHeight="1">
      <c r="A357" s="95"/>
      <c r="B357" s="95"/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  <c r="T357" s="95"/>
      <c r="U357" s="95"/>
      <c r="V357" s="95"/>
      <c r="W357" s="95"/>
      <c r="X357" s="95"/>
      <c r="Y357" s="95"/>
      <c r="Z357" s="95"/>
    </row>
    <row r="358" ht="12.75" customHeight="1">
      <c r="A358" s="95"/>
      <c r="B358" s="95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</row>
    <row r="359" ht="12.75" customHeight="1">
      <c r="A359" s="95"/>
      <c r="B359" s="95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</row>
    <row r="360" ht="12.75" customHeight="1">
      <c r="A360" s="95"/>
      <c r="B360" s="95"/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  <c r="T360" s="95"/>
      <c r="U360" s="95"/>
      <c r="V360" s="95"/>
      <c r="W360" s="95"/>
      <c r="X360" s="95"/>
      <c r="Y360" s="95"/>
      <c r="Z360" s="95"/>
    </row>
    <row r="361" ht="12.75" customHeight="1">
      <c r="A361" s="95"/>
      <c r="B361" s="95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</row>
    <row r="362" ht="12.75" customHeight="1">
      <c r="A362" s="95"/>
      <c r="B362" s="95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  <c r="T362" s="95"/>
      <c r="U362" s="95"/>
      <c r="V362" s="95"/>
      <c r="W362" s="95"/>
      <c r="X362" s="95"/>
      <c r="Y362" s="95"/>
      <c r="Z362" s="95"/>
    </row>
    <row r="363" ht="12.75" customHeight="1">
      <c r="A363" s="95"/>
      <c r="B363" s="95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95"/>
      <c r="V363" s="95"/>
      <c r="W363" s="95"/>
      <c r="X363" s="95"/>
      <c r="Y363" s="95"/>
      <c r="Z363" s="95"/>
    </row>
    <row r="364" ht="12.75" customHeight="1">
      <c r="A364" s="95"/>
      <c r="B364" s="95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  <c r="T364" s="95"/>
      <c r="U364" s="95"/>
      <c r="V364" s="95"/>
      <c r="W364" s="95"/>
      <c r="X364" s="95"/>
      <c r="Y364" s="95"/>
      <c r="Z364" s="95"/>
    </row>
    <row r="365" ht="12.75" customHeight="1">
      <c r="A365" s="95"/>
      <c r="B365" s="95"/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  <c r="S365" s="95"/>
      <c r="T365" s="95"/>
      <c r="U365" s="95"/>
      <c r="V365" s="95"/>
      <c r="W365" s="95"/>
      <c r="X365" s="95"/>
      <c r="Y365" s="95"/>
      <c r="Z365" s="95"/>
    </row>
    <row r="366" ht="12.75" customHeight="1">
      <c r="A366" s="95"/>
      <c r="B366" s="95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  <c r="S366" s="95"/>
      <c r="T366" s="95"/>
      <c r="U366" s="95"/>
      <c r="V366" s="95"/>
      <c r="W366" s="95"/>
      <c r="X366" s="95"/>
      <c r="Y366" s="95"/>
      <c r="Z366" s="95"/>
    </row>
    <row r="367" ht="12.75" customHeight="1">
      <c r="A367" s="95"/>
      <c r="B367" s="95"/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</row>
    <row r="368" ht="12.75" customHeight="1">
      <c r="A368" s="95"/>
      <c r="B368" s="95"/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</row>
    <row r="369" ht="12.75" customHeight="1">
      <c r="A369" s="95"/>
      <c r="B369" s="95"/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  <c r="Z369" s="95"/>
    </row>
    <row r="370" ht="12.75" customHeight="1">
      <c r="A370" s="95"/>
      <c r="B370" s="95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</row>
    <row r="371" ht="12.75" customHeight="1">
      <c r="A371" s="95"/>
      <c r="B371" s="95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  <c r="V371" s="95"/>
      <c r="W371" s="95"/>
      <c r="X371" s="95"/>
      <c r="Y371" s="95"/>
      <c r="Z371" s="95"/>
    </row>
    <row r="372" ht="12.75" customHeight="1">
      <c r="A372" s="95"/>
      <c r="B372" s="95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  <c r="T372" s="95"/>
      <c r="U372" s="95"/>
      <c r="V372" s="95"/>
      <c r="W372" s="95"/>
      <c r="X372" s="95"/>
      <c r="Y372" s="95"/>
      <c r="Z372" s="95"/>
    </row>
    <row r="373" ht="12.75" customHeight="1">
      <c r="A373" s="95"/>
      <c r="B373" s="95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  <c r="T373" s="95"/>
      <c r="U373" s="95"/>
      <c r="V373" s="95"/>
      <c r="W373" s="95"/>
      <c r="X373" s="95"/>
      <c r="Y373" s="95"/>
      <c r="Z373" s="95"/>
    </row>
    <row r="374" ht="12.75" customHeight="1">
      <c r="A374" s="95"/>
      <c r="B374" s="95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  <c r="T374" s="95"/>
      <c r="U374" s="95"/>
      <c r="V374" s="95"/>
      <c r="W374" s="95"/>
      <c r="X374" s="95"/>
      <c r="Y374" s="95"/>
      <c r="Z374" s="95"/>
    </row>
    <row r="375" ht="12.75" customHeight="1">
      <c r="A375" s="95"/>
      <c r="B375" s="95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  <c r="T375" s="95"/>
      <c r="U375" s="95"/>
      <c r="V375" s="95"/>
      <c r="W375" s="95"/>
      <c r="X375" s="95"/>
      <c r="Y375" s="95"/>
      <c r="Z375" s="95"/>
    </row>
    <row r="376" ht="12.75" customHeight="1">
      <c r="A376" s="95"/>
      <c r="B376" s="95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  <c r="T376" s="95"/>
      <c r="U376" s="95"/>
      <c r="V376" s="95"/>
      <c r="W376" s="95"/>
      <c r="X376" s="95"/>
      <c r="Y376" s="95"/>
      <c r="Z376" s="95"/>
    </row>
    <row r="377" ht="12.75" customHeight="1">
      <c r="A377" s="95"/>
      <c r="B377" s="95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  <c r="T377" s="95"/>
      <c r="U377" s="95"/>
      <c r="V377" s="95"/>
      <c r="W377" s="95"/>
      <c r="X377" s="95"/>
      <c r="Y377" s="95"/>
      <c r="Z377" s="95"/>
    </row>
    <row r="378" ht="12.75" customHeight="1">
      <c r="A378" s="95"/>
      <c r="B378" s="95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  <c r="T378" s="95"/>
      <c r="U378" s="95"/>
      <c r="V378" s="95"/>
      <c r="W378" s="95"/>
      <c r="X378" s="95"/>
      <c r="Y378" s="95"/>
      <c r="Z378" s="95"/>
    </row>
    <row r="379" ht="12.75" customHeight="1">
      <c r="A379" s="95"/>
      <c r="B379" s="95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</row>
    <row r="380" ht="12.75" customHeight="1">
      <c r="A380" s="95"/>
      <c r="B380" s="95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  <c r="S380" s="95"/>
      <c r="T380" s="95"/>
      <c r="U380" s="95"/>
      <c r="V380" s="95"/>
      <c r="W380" s="95"/>
      <c r="X380" s="95"/>
      <c r="Y380" s="95"/>
      <c r="Z380" s="95"/>
    </row>
    <row r="381" ht="12.75" customHeight="1">
      <c r="A381" s="95"/>
      <c r="B381" s="95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  <c r="S381" s="95"/>
      <c r="T381" s="95"/>
      <c r="U381" s="95"/>
      <c r="V381" s="95"/>
      <c r="W381" s="95"/>
      <c r="X381" s="95"/>
      <c r="Y381" s="95"/>
      <c r="Z381" s="95"/>
    </row>
    <row r="382" ht="12.75" customHeight="1">
      <c r="A382" s="95"/>
      <c r="B382" s="95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  <c r="T382" s="95"/>
      <c r="U382" s="95"/>
      <c r="V382" s="95"/>
      <c r="W382" s="95"/>
      <c r="X382" s="95"/>
      <c r="Y382" s="95"/>
      <c r="Z382" s="95"/>
    </row>
    <row r="383" ht="12.75" customHeight="1">
      <c r="A383" s="95"/>
      <c r="B383" s="95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</row>
    <row r="384" ht="12.75" customHeight="1">
      <c r="A384" s="95"/>
      <c r="B384" s="95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</row>
    <row r="385" ht="12.75" customHeight="1">
      <c r="A385" s="95"/>
      <c r="B385" s="95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</row>
    <row r="386" ht="12.75" customHeight="1">
      <c r="A386" s="95"/>
      <c r="B386" s="95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</row>
    <row r="387" ht="12.75" customHeight="1">
      <c r="A387" s="95"/>
      <c r="B387" s="95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</row>
    <row r="388" ht="12.75" customHeight="1">
      <c r="A388" s="95"/>
      <c r="B388" s="95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</row>
    <row r="389" ht="12.75" customHeight="1">
      <c r="A389" s="95"/>
      <c r="B389" s="95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  <c r="V389" s="95"/>
      <c r="W389" s="95"/>
      <c r="X389" s="95"/>
      <c r="Y389" s="95"/>
      <c r="Z389" s="95"/>
    </row>
    <row r="390" ht="12.75" customHeight="1">
      <c r="A390" s="95"/>
      <c r="B390" s="95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  <c r="T390" s="95"/>
      <c r="U390" s="95"/>
      <c r="V390" s="95"/>
      <c r="W390" s="95"/>
      <c r="X390" s="95"/>
      <c r="Y390" s="95"/>
      <c r="Z390" s="95"/>
    </row>
    <row r="391" ht="12.75" customHeight="1">
      <c r="A391" s="95"/>
      <c r="B391" s="95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  <c r="V391" s="95"/>
      <c r="W391" s="95"/>
      <c r="X391" s="95"/>
      <c r="Y391" s="95"/>
      <c r="Z391" s="95"/>
    </row>
    <row r="392" ht="12.75" customHeight="1">
      <c r="A392" s="95"/>
      <c r="B392" s="95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  <c r="T392" s="95"/>
      <c r="U392" s="95"/>
      <c r="V392" s="95"/>
      <c r="W392" s="95"/>
      <c r="X392" s="95"/>
      <c r="Y392" s="95"/>
      <c r="Z392" s="95"/>
    </row>
    <row r="393" ht="12.75" customHeight="1">
      <c r="A393" s="95"/>
      <c r="B393" s="95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95"/>
      <c r="V393" s="95"/>
      <c r="W393" s="95"/>
      <c r="X393" s="95"/>
      <c r="Y393" s="95"/>
      <c r="Z393" s="95"/>
    </row>
    <row r="394" ht="12.75" customHeight="1">
      <c r="A394" s="95"/>
      <c r="B394" s="95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  <c r="T394" s="95"/>
      <c r="U394" s="95"/>
      <c r="V394" s="95"/>
      <c r="W394" s="95"/>
      <c r="X394" s="95"/>
      <c r="Y394" s="95"/>
      <c r="Z394" s="95"/>
    </row>
    <row r="395" ht="12.75" customHeight="1">
      <c r="A395" s="95"/>
      <c r="B395" s="95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  <c r="T395" s="95"/>
      <c r="U395" s="95"/>
      <c r="V395" s="95"/>
      <c r="W395" s="95"/>
      <c r="X395" s="95"/>
      <c r="Y395" s="95"/>
      <c r="Z395" s="95"/>
    </row>
    <row r="396" ht="12.75" customHeight="1">
      <c r="A396" s="95"/>
      <c r="B396" s="95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  <c r="V396" s="95"/>
      <c r="W396" s="95"/>
      <c r="X396" s="95"/>
      <c r="Y396" s="95"/>
      <c r="Z396" s="95"/>
    </row>
    <row r="397" ht="12.75" customHeight="1">
      <c r="A397" s="95"/>
      <c r="B397" s="95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  <c r="V397" s="95"/>
      <c r="W397" s="95"/>
      <c r="X397" s="95"/>
      <c r="Y397" s="95"/>
      <c r="Z397" s="95"/>
    </row>
    <row r="398" ht="12.75" customHeight="1">
      <c r="A398" s="95"/>
      <c r="B398" s="95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  <c r="T398" s="95"/>
      <c r="U398" s="95"/>
      <c r="V398" s="95"/>
      <c r="W398" s="95"/>
      <c r="X398" s="95"/>
      <c r="Y398" s="95"/>
      <c r="Z398" s="95"/>
    </row>
    <row r="399" ht="12.75" customHeight="1">
      <c r="A399" s="95"/>
      <c r="B399" s="95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  <c r="T399" s="95"/>
      <c r="U399" s="95"/>
      <c r="V399" s="95"/>
      <c r="W399" s="95"/>
      <c r="X399" s="95"/>
      <c r="Y399" s="95"/>
      <c r="Z399" s="95"/>
    </row>
    <row r="400" ht="12.75" customHeight="1">
      <c r="A400" s="95"/>
      <c r="B400" s="95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  <c r="T400" s="95"/>
      <c r="U400" s="95"/>
      <c r="V400" s="95"/>
      <c r="W400" s="95"/>
      <c r="X400" s="95"/>
      <c r="Y400" s="95"/>
      <c r="Z400" s="95"/>
    </row>
    <row r="401" ht="12.75" customHeight="1">
      <c r="A401" s="95"/>
      <c r="B401" s="95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  <c r="T401" s="95"/>
      <c r="U401" s="95"/>
      <c r="V401" s="95"/>
      <c r="W401" s="95"/>
      <c r="X401" s="95"/>
      <c r="Y401" s="95"/>
      <c r="Z401" s="95"/>
    </row>
    <row r="402" ht="12.75" customHeight="1">
      <c r="A402" s="95"/>
      <c r="B402" s="95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  <c r="V402" s="95"/>
      <c r="W402" s="95"/>
      <c r="X402" s="95"/>
      <c r="Y402" s="95"/>
      <c r="Z402" s="95"/>
    </row>
    <row r="403" ht="12.75" customHeight="1">
      <c r="A403" s="95"/>
      <c r="B403" s="95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  <c r="V403" s="95"/>
      <c r="W403" s="95"/>
      <c r="X403" s="95"/>
      <c r="Y403" s="95"/>
      <c r="Z403" s="95"/>
    </row>
    <row r="404" ht="12.75" customHeight="1">
      <c r="A404" s="95"/>
      <c r="B404" s="95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  <c r="V404" s="95"/>
      <c r="W404" s="95"/>
      <c r="X404" s="95"/>
      <c r="Y404" s="95"/>
      <c r="Z404" s="95"/>
    </row>
    <row r="405" ht="12.75" customHeight="1">
      <c r="A405" s="95"/>
      <c r="B405" s="95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  <c r="V405" s="95"/>
      <c r="W405" s="95"/>
      <c r="X405" s="95"/>
      <c r="Y405" s="95"/>
      <c r="Z405" s="95"/>
    </row>
    <row r="406" ht="12.75" customHeight="1">
      <c r="A406" s="95"/>
      <c r="B406" s="95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  <c r="T406" s="95"/>
      <c r="U406" s="95"/>
      <c r="V406" s="95"/>
      <c r="W406" s="95"/>
      <c r="X406" s="95"/>
      <c r="Y406" s="95"/>
      <c r="Z406" s="95"/>
    </row>
    <row r="407" ht="12.75" customHeight="1">
      <c r="A407" s="95"/>
      <c r="B407" s="95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  <c r="T407" s="95"/>
      <c r="U407" s="95"/>
      <c r="V407" s="95"/>
      <c r="W407" s="95"/>
      <c r="X407" s="95"/>
      <c r="Y407" s="95"/>
      <c r="Z407" s="95"/>
    </row>
    <row r="408" ht="12.75" customHeight="1">
      <c r="A408" s="95"/>
      <c r="B408" s="95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  <c r="T408" s="95"/>
      <c r="U408" s="95"/>
      <c r="V408" s="95"/>
      <c r="W408" s="95"/>
      <c r="X408" s="95"/>
      <c r="Y408" s="95"/>
      <c r="Z408" s="95"/>
    </row>
    <row r="409" ht="12.75" customHeight="1">
      <c r="A409" s="95"/>
      <c r="B409" s="95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  <c r="T409" s="95"/>
      <c r="U409" s="95"/>
      <c r="V409" s="95"/>
      <c r="W409" s="95"/>
      <c r="X409" s="95"/>
      <c r="Y409" s="95"/>
      <c r="Z409" s="95"/>
    </row>
    <row r="410" ht="12.75" customHeight="1">
      <c r="A410" s="95"/>
      <c r="B410" s="95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  <c r="T410" s="95"/>
      <c r="U410" s="95"/>
      <c r="V410" s="95"/>
      <c r="W410" s="95"/>
      <c r="X410" s="95"/>
      <c r="Y410" s="95"/>
      <c r="Z410" s="95"/>
    </row>
    <row r="411" ht="12.75" customHeight="1">
      <c r="A411" s="95"/>
      <c r="B411" s="95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  <c r="T411" s="95"/>
      <c r="U411" s="95"/>
      <c r="V411" s="95"/>
      <c r="W411" s="95"/>
      <c r="X411" s="95"/>
      <c r="Y411" s="95"/>
      <c r="Z411" s="95"/>
    </row>
    <row r="412" ht="12.75" customHeight="1">
      <c r="A412" s="95"/>
      <c r="B412" s="95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  <c r="T412" s="95"/>
      <c r="U412" s="95"/>
      <c r="V412" s="95"/>
      <c r="W412" s="95"/>
      <c r="X412" s="95"/>
      <c r="Y412" s="95"/>
      <c r="Z412" s="95"/>
    </row>
    <row r="413" ht="12.75" customHeight="1">
      <c r="A413" s="95"/>
      <c r="B413" s="95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  <c r="T413" s="95"/>
      <c r="U413" s="95"/>
      <c r="V413" s="95"/>
      <c r="W413" s="95"/>
      <c r="X413" s="95"/>
      <c r="Y413" s="95"/>
      <c r="Z413" s="95"/>
    </row>
    <row r="414" ht="12.75" customHeight="1">
      <c r="A414" s="95"/>
      <c r="B414" s="95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</row>
    <row r="415" ht="12.75" customHeight="1">
      <c r="A415" s="95"/>
      <c r="B415" s="95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  <c r="V415" s="95"/>
      <c r="W415" s="95"/>
      <c r="X415" s="95"/>
      <c r="Y415" s="95"/>
      <c r="Z415" s="95"/>
    </row>
    <row r="416" ht="12.75" customHeight="1">
      <c r="A416" s="95"/>
      <c r="B416" s="95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</row>
    <row r="417" ht="12.75" customHeight="1">
      <c r="A417" s="95"/>
      <c r="B417" s="95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  <c r="V417" s="95"/>
      <c r="W417" s="95"/>
      <c r="X417" s="95"/>
      <c r="Y417" s="95"/>
      <c r="Z417" s="95"/>
    </row>
    <row r="418" ht="12.75" customHeight="1">
      <c r="A418" s="95"/>
      <c r="B418" s="95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</row>
    <row r="419" ht="12.75" customHeight="1">
      <c r="A419" s="95"/>
      <c r="B419" s="95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</row>
    <row r="420" ht="12.75" customHeight="1">
      <c r="A420" s="95"/>
      <c r="B420" s="95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</row>
    <row r="421" ht="12.75" customHeight="1">
      <c r="A421" s="95"/>
      <c r="B421" s="95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95"/>
      <c r="Z421" s="95"/>
    </row>
    <row r="422" ht="12.75" customHeight="1">
      <c r="A422" s="95"/>
      <c r="B422" s="95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95"/>
      <c r="Z422" s="95"/>
    </row>
    <row r="423" ht="12.75" customHeight="1">
      <c r="A423" s="95"/>
      <c r="B423" s="95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  <c r="V423" s="95"/>
      <c r="W423" s="95"/>
      <c r="X423" s="95"/>
      <c r="Y423" s="95"/>
      <c r="Z423" s="95"/>
    </row>
    <row r="424" ht="12.75" customHeight="1">
      <c r="A424" s="95"/>
      <c r="B424" s="95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  <c r="V424" s="95"/>
      <c r="W424" s="95"/>
      <c r="X424" s="95"/>
      <c r="Y424" s="95"/>
      <c r="Z424" s="95"/>
    </row>
    <row r="425" ht="12.75" customHeight="1">
      <c r="A425" s="95"/>
      <c r="B425" s="95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95"/>
      <c r="Z425" s="95"/>
    </row>
    <row r="426" ht="12.75" customHeight="1">
      <c r="A426" s="95"/>
      <c r="B426" s="95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95"/>
      <c r="Z426" s="95"/>
    </row>
    <row r="427" ht="12.75" customHeight="1">
      <c r="A427" s="95"/>
      <c r="B427" s="95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  <c r="V427" s="95"/>
      <c r="W427" s="95"/>
      <c r="X427" s="95"/>
      <c r="Y427" s="95"/>
      <c r="Z427" s="95"/>
    </row>
    <row r="428" ht="12.75" customHeight="1">
      <c r="A428" s="95"/>
      <c r="B428" s="95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  <c r="V428" s="95"/>
      <c r="W428" s="95"/>
      <c r="X428" s="95"/>
      <c r="Y428" s="95"/>
      <c r="Z428" s="95"/>
    </row>
    <row r="429" ht="12.75" customHeight="1">
      <c r="A429" s="95"/>
      <c r="B429" s="95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  <c r="V429" s="95"/>
      <c r="W429" s="95"/>
      <c r="X429" s="95"/>
      <c r="Y429" s="95"/>
      <c r="Z429" s="95"/>
    </row>
    <row r="430" ht="12.75" customHeight="1">
      <c r="A430" s="95"/>
      <c r="B430" s="95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  <c r="V430" s="95"/>
      <c r="W430" s="95"/>
      <c r="X430" s="95"/>
      <c r="Y430" s="95"/>
      <c r="Z430" s="95"/>
    </row>
    <row r="431" ht="12.75" customHeight="1">
      <c r="A431" s="95"/>
      <c r="B431" s="95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95"/>
      <c r="Z431" s="95"/>
    </row>
    <row r="432" ht="12.75" customHeight="1">
      <c r="A432" s="95"/>
      <c r="B432" s="95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  <c r="V432" s="95"/>
      <c r="W432" s="95"/>
      <c r="X432" s="95"/>
      <c r="Y432" s="95"/>
      <c r="Z432" s="95"/>
    </row>
    <row r="433" ht="12.75" customHeight="1">
      <c r="A433" s="95"/>
      <c r="B433" s="95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  <c r="V433" s="95"/>
      <c r="W433" s="95"/>
      <c r="X433" s="95"/>
      <c r="Y433" s="95"/>
      <c r="Z433" s="95"/>
    </row>
    <row r="434" ht="12.75" customHeight="1">
      <c r="A434" s="95"/>
      <c r="B434" s="95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  <c r="V434" s="95"/>
      <c r="W434" s="95"/>
      <c r="X434" s="95"/>
      <c r="Y434" s="95"/>
      <c r="Z434" s="95"/>
    </row>
    <row r="435" ht="12.75" customHeight="1">
      <c r="A435" s="95"/>
      <c r="B435" s="95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  <c r="V435" s="95"/>
      <c r="W435" s="95"/>
      <c r="X435" s="95"/>
      <c r="Y435" s="95"/>
      <c r="Z435" s="95"/>
    </row>
    <row r="436" ht="12.75" customHeight="1">
      <c r="A436" s="95"/>
      <c r="B436" s="95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  <c r="V436" s="95"/>
      <c r="W436" s="95"/>
      <c r="X436" s="95"/>
      <c r="Y436" s="95"/>
      <c r="Z436" s="95"/>
    </row>
    <row r="437" ht="12.75" customHeight="1">
      <c r="A437" s="95"/>
      <c r="B437" s="95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  <c r="V437" s="95"/>
      <c r="W437" s="95"/>
      <c r="X437" s="95"/>
      <c r="Y437" s="95"/>
      <c r="Z437" s="95"/>
    </row>
    <row r="438" ht="12.75" customHeight="1">
      <c r="A438" s="95"/>
      <c r="B438" s="95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</row>
    <row r="439" ht="12.75" customHeight="1">
      <c r="A439" s="95"/>
      <c r="B439" s="95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</row>
    <row r="440" ht="12.75" customHeight="1">
      <c r="A440" s="95"/>
      <c r="B440" s="95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</row>
    <row r="441" ht="12.75" customHeight="1">
      <c r="A441" s="95"/>
      <c r="B441" s="95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  <c r="V441" s="95"/>
      <c r="W441" s="95"/>
      <c r="X441" s="95"/>
      <c r="Y441" s="95"/>
      <c r="Z441" s="95"/>
    </row>
    <row r="442" ht="12.75" customHeight="1">
      <c r="A442" s="95"/>
      <c r="B442" s="95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Y442" s="95"/>
      <c r="Z442" s="95"/>
    </row>
    <row r="443" ht="12.75" customHeight="1">
      <c r="A443" s="95"/>
      <c r="B443" s="95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Y443" s="95"/>
      <c r="Z443" s="95"/>
    </row>
    <row r="444" ht="12.75" customHeight="1">
      <c r="A444" s="95"/>
      <c r="B444" s="95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Y444" s="95"/>
      <c r="Z444" s="95"/>
    </row>
    <row r="445" ht="12.75" customHeight="1">
      <c r="A445" s="95"/>
      <c r="B445" s="95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Y445" s="95"/>
      <c r="Z445" s="95"/>
    </row>
    <row r="446" ht="12.75" customHeight="1">
      <c r="A446" s="95"/>
      <c r="B446" s="95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95"/>
      <c r="Z446" s="95"/>
    </row>
    <row r="447" ht="12.75" customHeight="1">
      <c r="A447" s="95"/>
      <c r="B447" s="95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</row>
    <row r="448" ht="12.75" customHeight="1">
      <c r="A448" s="95"/>
      <c r="B448" s="95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95"/>
      <c r="Z448" s="95"/>
    </row>
    <row r="449" ht="12.75" customHeight="1">
      <c r="A449" s="95"/>
      <c r="B449" s="95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95"/>
      <c r="Z449" s="95"/>
    </row>
    <row r="450" ht="12.75" customHeight="1">
      <c r="A450" s="95"/>
      <c r="B450" s="95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  <c r="V450" s="95"/>
      <c r="W450" s="95"/>
      <c r="X450" s="95"/>
      <c r="Y450" s="95"/>
      <c r="Z450" s="95"/>
    </row>
    <row r="451" ht="12.75" customHeight="1">
      <c r="A451" s="95"/>
      <c r="B451" s="95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</row>
    <row r="452" ht="12.75" customHeight="1">
      <c r="A452" s="95"/>
      <c r="B452" s="95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</row>
    <row r="453" ht="12.75" customHeight="1">
      <c r="A453" s="95"/>
      <c r="B453" s="95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Z453" s="95"/>
    </row>
    <row r="454" ht="12.75" customHeight="1">
      <c r="A454" s="95"/>
      <c r="B454" s="95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</row>
    <row r="455" ht="12.75" customHeight="1">
      <c r="A455" s="95"/>
      <c r="B455" s="95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Y455" s="95"/>
      <c r="Z455" s="95"/>
    </row>
    <row r="456" ht="12.75" customHeight="1">
      <c r="A456" s="95"/>
      <c r="B456" s="95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</row>
    <row r="457" ht="12.75" customHeight="1">
      <c r="A457" s="95"/>
      <c r="B457" s="95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95"/>
      <c r="Z457" s="95"/>
    </row>
    <row r="458" ht="12.75" customHeight="1">
      <c r="A458" s="95"/>
      <c r="B458" s="95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</row>
    <row r="459" ht="12.75" customHeight="1">
      <c r="A459" s="95"/>
      <c r="B459" s="95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</row>
    <row r="460" ht="12.75" customHeight="1">
      <c r="A460" s="95"/>
      <c r="B460" s="95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</row>
    <row r="461" ht="12.75" customHeight="1">
      <c r="A461" s="95"/>
      <c r="B461" s="95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</row>
    <row r="462" ht="12.75" customHeight="1">
      <c r="A462" s="95"/>
      <c r="B462" s="95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</row>
    <row r="463" ht="12.75" customHeight="1">
      <c r="A463" s="95"/>
      <c r="B463" s="95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</row>
    <row r="464" ht="12.75" customHeight="1">
      <c r="A464" s="95"/>
      <c r="B464" s="95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</row>
    <row r="465" ht="12.75" customHeight="1">
      <c r="A465" s="95"/>
      <c r="B465" s="95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</row>
    <row r="466" ht="12.75" customHeight="1">
      <c r="A466" s="95"/>
      <c r="B466" s="95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</row>
    <row r="467" ht="12.75" customHeight="1">
      <c r="A467" s="95"/>
      <c r="B467" s="95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</row>
    <row r="468" ht="12.75" customHeight="1">
      <c r="A468" s="95"/>
      <c r="B468" s="95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</row>
    <row r="469" ht="12.75" customHeight="1">
      <c r="A469" s="95"/>
      <c r="B469" s="95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</row>
    <row r="470" ht="12.75" customHeight="1">
      <c r="A470" s="95"/>
      <c r="B470" s="95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</row>
    <row r="471" ht="12.75" customHeight="1">
      <c r="A471" s="95"/>
      <c r="B471" s="95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</row>
    <row r="472" ht="12.75" customHeight="1">
      <c r="A472" s="95"/>
      <c r="B472" s="95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</row>
    <row r="473" ht="12.75" customHeight="1">
      <c r="A473" s="95"/>
      <c r="B473" s="95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</row>
    <row r="474" ht="12.75" customHeight="1">
      <c r="A474" s="95"/>
      <c r="B474" s="95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</row>
    <row r="475" ht="12.75" customHeight="1">
      <c r="A475" s="95"/>
      <c r="B475" s="95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</row>
    <row r="476" ht="12.75" customHeight="1">
      <c r="A476" s="95"/>
      <c r="B476" s="95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</row>
    <row r="477" ht="12.75" customHeight="1">
      <c r="A477" s="95"/>
      <c r="B477" s="95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</row>
    <row r="478" ht="12.75" customHeight="1">
      <c r="A478" s="95"/>
      <c r="B478" s="95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</row>
    <row r="479" ht="12.75" customHeight="1">
      <c r="A479" s="95"/>
      <c r="B479" s="95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</row>
    <row r="480" ht="12.75" customHeight="1">
      <c r="A480" s="95"/>
      <c r="B480" s="95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</row>
    <row r="481" ht="12.75" customHeight="1">
      <c r="A481" s="95"/>
      <c r="B481" s="95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</row>
    <row r="482" ht="12.75" customHeight="1">
      <c r="A482" s="95"/>
      <c r="B482" s="95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</row>
    <row r="483" ht="12.75" customHeight="1">
      <c r="A483" s="95"/>
      <c r="B483" s="95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</row>
    <row r="484" ht="12.75" customHeight="1">
      <c r="A484" s="95"/>
      <c r="B484" s="95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</row>
    <row r="485" ht="12.75" customHeight="1">
      <c r="A485" s="95"/>
      <c r="B485" s="95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</row>
    <row r="486" ht="12.75" customHeight="1">
      <c r="A486" s="95"/>
      <c r="B486" s="95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</row>
    <row r="487" ht="12.75" customHeight="1">
      <c r="A487" s="95"/>
      <c r="B487" s="95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</row>
    <row r="488" ht="12.75" customHeight="1">
      <c r="A488" s="95"/>
      <c r="B488" s="95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</row>
    <row r="489" ht="12.75" customHeight="1">
      <c r="A489" s="95"/>
      <c r="B489" s="95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</row>
    <row r="490" ht="12.75" customHeight="1">
      <c r="A490" s="95"/>
      <c r="B490" s="95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</row>
    <row r="491" ht="12.75" customHeight="1">
      <c r="A491" s="95"/>
      <c r="B491" s="95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</row>
    <row r="492" ht="12.75" customHeight="1">
      <c r="A492" s="95"/>
      <c r="B492" s="95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</row>
    <row r="493" ht="12.75" customHeight="1">
      <c r="A493" s="95"/>
      <c r="B493" s="95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</row>
    <row r="494" ht="12.75" customHeight="1">
      <c r="A494" s="95"/>
      <c r="B494" s="95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</row>
    <row r="495" ht="12.75" customHeight="1">
      <c r="A495" s="95"/>
      <c r="B495" s="95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</row>
    <row r="496" ht="12.75" customHeight="1">
      <c r="A496" s="95"/>
      <c r="B496" s="95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</row>
    <row r="497" ht="12.75" customHeight="1">
      <c r="A497" s="95"/>
      <c r="B497" s="95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</row>
    <row r="498" ht="12.75" customHeight="1">
      <c r="A498" s="95"/>
      <c r="B498" s="95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</row>
    <row r="499" ht="12.75" customHeight="1">
      <c r="A499" s="95"/>
      <c r="B499" s="95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</row>
    <row r="500" ht="12.75" customHeight="1">
      <c r="A500" s="95"/>
      <c r="B500" s="95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</row>
    <row r="501" ht="12.75" customHeight="1">
      <c r="A501" s="95"/>
      <c r="B501" s="95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</row>
    <row r="502" ht="12.75" customHeight="1">
      <c r="A502" s="95"/>
      <c r="B502" s="95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</row>
    <row r="503" ht="12.75" customHeight="1">
      <c r="A503" s="95"/>
      <c r="B503" s="95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</row>
    <row r="504" ht="12.75" customHeight="1">
      <c r="A504" s="95"/>
      <c r="B504" s="95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</row>
    <row r="505" ht="12.75" customHeight="1">
      <c r="A505" s="95"/>
      <c r="B505" s="95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</row>
    <row r="506" ht="12.75" customHeight="1">
      <c r="A506" s="95"/>
      <c r="B506" s="95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</row>
    <row r="507" ht="12.75" customHeight="1">
      <c r="A507" s="95"/>
      <c r="B507" s="95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</row>
    <row r="508" ht="12.75" customHeight="1">
      <c r="A508" s="95"/>
      <c r="B508" s="95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</row>
    <row r="509" ht="12.75" customHeight="1">
      <c r="A509" s="95"/>
      <c r="B509" s="95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</row>
    <row r="510" ht="12.75" customHeight="1">
      <c r="A510" s="95"/>
      <c r="B510" s="95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</row>
    <row r="511" ht="12.75" customHeight="1">
      <c r="A511" s="95"/>
      <c r="B511" s="95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</row>
    <row r="512" ht="12.75" customHeight="1">
      <c r="A512" s="95"/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</row>
    <row r="513" ht="12.75" customHeight="1">
      <c r="A513" s="95"/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</row>
    <row r="514" ht="12.75" customHeight="1">
      <c r="A514" s="95"/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</row>
    <row r="515" ht="12.75" customHeight="1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</row>
    <row r="516" ht="12.75" customHeight="1">
      <c r="A516" s="95"/>
      <c r="B516" s="95"/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</row>
    <row r="517" ht="12.75" customHeight="1">
      <c r="A517" s="95"/>
      <c r="B517" s="95"/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</row>
    <row r="518" ht="12.75" customHeight="1">
      <c r="A518" s="95"/>
      <c r="B518" s="95"/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</row>
    <row r="519" ht="12.75" customHeight="1">
      <c r="A519" s="95"/>
      <c r="B519" s="95"/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</row>
    <row r="520" ht="12.75" customHeight="1">
      <c r="A520" s="95"/>
      <c r="B520" s="95"/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</row>
    <row r="521" ht="12.75" customHeight="1">
      <c r="A521" s="95"/>
      <c r="B521" s="95"/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</row>
    <row r="522" ht="12.75" customHeight="1">
      <c r="A522" s="95"/>
      <c r="B522" s="95"/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</row>
    <row r="523" ht="12.75" customHeight="1">
      <c r="A523" s="95"/>
      <c r="B523" s="95"/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</row>
    <row r="524" ht="12.75" customHeight="1">
      <c r="A524" s="95"/>
      <c r="B524" s="95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</row>
    <row r="525" ht="12.75" customHeight="1">
      <c r="A525" s="95"/>
      <c r="B525" s="95"/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</row>
    <row r="526" ht="12.75" customHeight="1">
      <c r="A526" s="95"/>
      <c r="B526" s="95"/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</row>
    <row r="527" ht="12.75" customHeight="1">
      <c r="A527" s="95"/>
      <c r="B527" s="95"/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</row>
    <row r="528" ht="12.75" customHeight="1">
      <c r="A528" s="95"/>
      <c r="B528" s="95"/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</row>
    <row r="529" ht="12.75" customHeight="1">
      <c r="A529" s="95"/>
      <c r="B529" s="95"/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</row>
    <row r="530" ht="12.75" customHeight="1">
      <c r="A530" s="95"/>
      <c r="B530" s="95"/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</row>
    <row r="531" ht="12.75" customHeight="1">
      <c r="A531" s="95"/>
      <c r="B531" s="95"/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</row>
    <row r="532" ht="12.75" customHeight="1">
      <c r="A532" s="95"/>
      <c r="B532" s="95"/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</row>
    <row r="533" ht="12.75" customHeight="1">
      <c r="A533" s="95"/>
      <c r="B533" s="95"/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</row>
    <row r="534" ht="12.75" customHeight="1">
      <c r="A534" s="95"/>
      <c r="B534" s="95"/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</row>
    <row r="535" ht="12.75" customHeight="1">
      <c r="A535" s="95"/>
      <c r="B535" s="95"/>
      <c r="C535" s="95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</row>
    <row r="536" ht="12.75" customHeight="1">
      <c r="A536" s="95"/>
      <c r="B536" s="95"/>
      <c r="C536" s="95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</row>
    <row r="537" ht="12.75" customHeight="1">
      <c r="A537" s="95"/>
      <c r="B537" s="95"/>
      <c r="C537" s="95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</row>
    <row r="538" ht="12.75" customHeight="1">
      <c r="A538" s="95"/>
      <c r="B538" s="95"/>
      <c r="C538" s="95"/>
      <c r="D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</row>
    <row r="539" ht="12.75" customHeight="1">
      <c r="A539" s="95"/>
      <c r="B539" s="95"/>
      <c r="C539" s="95"/>
      <c r="D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</row>
    <row r="540" ht="12.75" customHeight="1">
      <c r="A540" s="95"/>
      <c r="B540" s="95"/>
      <c r="C540" s="95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</row>
    <row r="541" ht="12.75" customHeight="1">
      <c r="A541" s="95"/>
      <c r="B541" s="95"/>
      <c r="C541" s="95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</row>
    <row r="542" ht="12.75" customHeight="1">
      <c r="A542" s="95"/>
      <c r="B542" s="95"/>
      <c r="C542" s="95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</row>
    <row r="543" ht="12.75" customHeight="1">
      <c r="A543" s="95"/>
      <c r="B543" s="95"/>
      <c r="C543" s="95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</row>
    <row r="544" ht="12.75" customHeight="1">
      <c r="A544" s="95"/>
      <c r="B544" s="95"/>
      <c r="C544" s="95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</row>
    <row r="545" ht="12.75" customHeight="1">
      <c r="A545" s="95"/>
      <c r="B545" s="95"/>
      <c r="C545" s="95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</row>
    <row r="546" ht="12.75" customHeight="1">
      <c r="A546" s="95"/>
      <c r="B546" s="95"/>
      <c r="C546" s="95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</row>
    <row r="547" ht="12.75" customHeight="1">
      <c r="A547" s="95"/>
      <c r="B547" s="95"/>
      <c r="C547" s="95"/>
      <c r="D547" s="95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</row>
    <row r="548" ht="12.75" customHeight="1">
      <c r="A548" s="95"/>
      <c r="B548" s="95"/>
      <c r="C548" s="95"/>
      <c r="D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</row>
    <row r="549" ht="12.75" customHeight="1">
      <c r="A549" s="95"/>
      <c r="B549" s="95"/>
      <c r="C549" s="95"/>
      <c r="D549" s="9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</row>
    <row r="550" ht="12.75" customHeight="1">
      <c r="A550" s="95"/>
      <c r="B550" s="95"/>
      <c r="C550" s="95"/>
      <c r="D550" s="95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</row>
    <row r="551" ht="12.75" customHeight="1">
      <c r="A551" s="95"/>
      <c r="B551" s="95"/>
      <c r="C551" s="95"/>
      <c r="D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</row>
    <row r="552" ht="12.75" customHeight="1">
      <c r="A552" s="95"/>
      <c r="B552" s="95"/>
      <c r="C552" s="95"/>
      <c r="D552" s="95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</row>
    <row r="553" ht="12.75" customHeight="1">
      <c r="A553" s="95"/>
      <c r="B553" s="95"/>
      <c r="C553" s="95"/>
      <c r="D553" s="95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</row>
    <row r="554" ht="12.75" customHeight="1">
      <c r="A554" s="95"/>
      <c r="B554" s="95"/>
      <c r="C554" s="95"/>
      <c r="D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</row>
    <row r="555" ht="12.75" customHeight="1">
      <c r="A555" s="95"/>
      <c r="B555" s="95"/>
      <c r="C555" s="95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</row>
    <row r="556" ht="12.75" customHeight="1">
      <c r="A556" s="95"/>
      <c r="B556" s="95"/>
      <c r="C556" s="95"/>
      <c r="D556" s="95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</row>
    <row r="557" ht="12.75" customHeight="1">
      <c r="A557" s="95"/>
      <c r="B557" s="95"/>
      <c r="C557" s="95"/>
      <c r="D557" s="95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</row>
    <row r="558" ht="12.75" customHeight="1">
      <c r="A558" s="95"/>
      <c r="B558" s="95"/>
      <c r="C558" s="95"/>
      <c r="D558" s="95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</row>
    <row r="559" ht="12.75" customHeight="1">
      <c r="A559" s="95"/>
      <c r="B559" s="95"/>
      <c r="C559" s="95"/>
      <c r="D559" s="95"/>
      <c r="E559" s="95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</row>
    <row r="560" ht="12.75" customHeight="1">
      <c r="A560" s="95"/>
      <c r="B560" s="95"/>
      <c r="C560" s="95"/>
      <c r="D560" s="95"/>
      <c r="E560" s="95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</row>
    <row r="561" ht="12.75" customHeight="1">
      <c r="A561" s="95"/>
      <c r="B561" s="95"/>
      <c r="C561" s="95"/>
      <c r="D561" s="95"/>
      <c r="E561" s="95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</row>
    <row r="562" ht="12.75" customHeight="1">
      <c r="A562" s="95"/>
      <c r="B562" s="95"/>
      <c r="C562" s="95"/>
      <c r="D562" s="95"/>
      <c r="E562" s="95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</row>
    <row r="563" ht="12.75" customHeight="1">
      <c r="A563" s="95"/>
      <c r="B563" s="95"/>
      <c r="C563" s="95"/>
      <c r="D563" s="95"/>
      <c r="E563" s="95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</row>
    <row r="564" ht="12.75" customHeight="1">
      <c r="A564" s="95"/>
      <c r="B564" s="95"/>
      <c r="C564" s="95"/>
      <c r="D564" s="95"/>
      <c r="E564" s="95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</row>
    <row r="565" ht="12.75" customHeight="1">
      <c r="A565" s="95"/>
      <c r="B565" s="95"/>
      <c r="C565" s="95"/>
      <c r="D565" s="95"/>
      <c r="E565" s="95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</row>
    <row r="566" ht="12.75" customHeight="1">
      <c r="A566" s="95"/>
      <c r="B566" s="95"/>
      <c r="C566" s="95"/>
      <c r="D566" s="95"/>
      <c r="E566" s="95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</row>
    <row r="567" ht="12.75" customHeight="1">
      <c r="A567" s="95"/>
      <c r="B567" s="95"/>
      <c r="C567" s="95"/>
      <c r="D567" s="95"/>
      <c r="E567" s="95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</row>
    <row r="568" ht="12.75" customHeight="1">
      <c r="A568" s="95"/>
      <c r="B568" s="95"/>
      <c r="C568" s="95"/>
      <c r="D568" s="95"/>
      <c r="E568" s="95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</row>
    <row r="569" ht="12.75" customHeight="1">
      <c r="A569" s="95"/>
      <c r="B569" s="95"/>
      <c r="C569" s="95"/>
      <c r="D569" s="95"/>
      <c r="E569" s="95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</row>
    <row r="570" ht="12.75" customHeight="1">
      <c r="A570" s="95"/>
      <c r="B570" s="95"/>
      <c r="C570" s="95"/>
      <c r="D570" s="95"/>
      <c r="E570" s="95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</row>
    <row r="571" ht="12.75" customHeight="1">
      <c r="A571" s="95"/>
      <c r="B571" s="95"/>
      <c r="C571" s="95"/>
      <c r="D571" s="95"/>
      <c r="E571" s="95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</row>
    <row r="572" ht="12.75" customHeight="1">
      <c r="A572" s="95"/>
      <c r="B572" s="95"/>
      <c r="C572" s="95"/>
      <c r="D572" s="95"/>
      <c r="E572" s="95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</row>
    <row r="573" ht="12.75" customHeight="1">
      <c r="A573" s="95"/>
      <c r="B573" s="95"/>
      <c r="C573" s="95"/>
      <c r="D573" s="95"/>
      <c r="E573" s="95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</row>
    <row r="574" ht="12.75" customHeight="1">
      <c r="A574" s="95"/>
      <c r="B574" s="95"/>
      <c r="C574" s="95"/>
      <c r="D574" s="95"/>
      <c r="E574" s="95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</row>
    <row r="575" ht="12.75" customHeight="1">
      <c r="A575" s="95"/>
      <c r="B575" s="95"/>
      <c r="C575" s="95"/>
      <c r="D575" s="95"/>
      <c r="E575" s="95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</row>
    <row r="576" ht="12.75" customHeight="1">
      <c r="A576" s="95"/>
      <c r="B576" s="95"/>
      <c r="C576" s="95"/>
      <c r="D576" s="95"/>
      <c r="E576" s="95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</row>
    <row r="577" ht="12.75" customHeight="1">
      <c r="A577" s="95"/>
      <c r="B577" s="95"/>
      <c r="C577" s="95"/>
      <c r="D577" s="95"/>
      <c r="E577" s="95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</row>
    <row r="578" ht="12.75" customHeight="1">
      <c r="A578" s="95"/>
      <c r="B578" s="95"/>
      <c r="C578" s="95"/>
      <c r="D578" s="95"/>
      <c r="E578" s="95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</row>
    <row r="579" ht="12.75" customHeight="1">
      <c r="A579" s="95"/>
      <c r="B579" s="95"/>
      <c r="C579" s="95"/>
      <c r="D579" s="95"/>
      <c r="E579" s="95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</row>
    <row r="580" ht="12.75" customHeight="1">
      <c r="A580" s="95"/>
      <c r="B580" s="95"/>
      <c r="C580" s="95"/>
      <c r="D580" s="95"/>
      <c r="E580" s="95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</row>
    <row r="581" ht="12.75" customHeight="1">
      <c r="A581" s="95"/>
      <c r="B581" s="95"/>
      <c r="C581" s="95"/>
      <c r="D581" s="95"/>
      <c r="E581" s="95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</row>
    <row r="582" ht="12.75" customHeight="1">
      <c r="A582" s="95"/>
      <c r="B582" s="95"/>
      <c r="C582" s="95"/>
      <c r="D582" s="95"/>
      <c r="E582" s="95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</row>
    <row r="583" ht="12.75" customHeight="1">
      <c r="A583" s="95"/>
      <c r="B583" s="95"/>
      <c r="C583" s="95"/>
      <c r="D583" s="95"/>
      <c r="E583" s="95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</row>
    <row r="584" ht="12.75" customHeight="1">
      <c r="A584" s="95"/>
      <c r="B584" s="95"/>
      <c r="C584" s="95"/>
      <c r="D584" s="95"/>
      <c r="E584" s="95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</row>
    <row r="585" ht="12.75" customHeight="1">
      <c r="A585" s="95"/>
      <c r="B585" s="95"/>
      <c r="C585" s="95"/>
      <c r="D585" s="95"/>
      <c r="E585" s="95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</row>
    <row r="586" ht="12.75" customHeight="1">
      <c r="A586" s="95"/>
      <c r="B586" s="95"/>
      <c r="C586" s="95"/>
      <c r="D586" s="95"/>
      <c r="E586" s="95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</row>
    <row r="587" ht="12.75" customHeight="1">
      <c r="A587" s="95"/>
      <c r="B587" s="95"/>
      <c r="C587" s="95"/>
      <c r="D587" s="95"/>
      <c r="E587" s="95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</row>
    <row r="588" ht="12.75" customHeight="1">
      <c r="A588" s="95"/>
      <c r="B588" s="95"/>
      <c r="C588" s="95"/>
      <c r="D588" s="95"/>
      <c r="E588" s="95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</row>
    <row r="589" ht="12.75" customHeight="1">
      <c r="A589" s="95"/>
      <c r="B589" s="95"/>
      <c r="C589" s="95"/>
      <c r="D589" s="95"/>
      <c r="E589" s="95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</row>
    <row r="590" ht="12.75" customHeight="1">
      <c r="A590" s="95"/>
      <c r="B590" s="95"/>
      <c r="C590" s="95"/>
      <c r="D590" s="95"/>
      <c r="E590" s="95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</row>
    <row r="591" ht="12.75" customHeight="1">
      <c r="A591" s="95"/>
      <c r="B591" s="95"/>
      <c r="C591" s="95"/>
      <c r="D591" s="95"/>
      <c r="E591" s="95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</row>
    <row r="592" ht="12.75" customHeight="1">
      <c r="A592" s="95"/>
      <c r="B592" s="95"/>
      <c r="C592" s="95"/>
      <c r="D592" s="95"/>
      <c r="E592" s="95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</row>
    <row r="593" ht="12.75" customHeight="1">
      <c r="A593" s="95"/>
      <c r="B593" s="95"/>
      <c r="C593" s="95"/>
      <c r="D593" s="95"/>
      <c r="E593" s="95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</row>
    <row r="594" ht="12.75" customHeight="1">
      <c r="A594" s="95"/>
      <c r="B594" s="95"/>
      <c r="C594" s="95"/>
      <c r="D594" s="95"/>
      <c r="E594" s="95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</row>
    <row r="595" ht="12.75" customHeight="1">
      <c r="A595" s="95"/>
      <c r="B595" s="95"/>
      <c r="C595" s="95"/>
      <c r="D595" s="95"/>
      <c r="E595" s="95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</row>
    <row r="596" ht="12.75" customHeight="1">
      <c r="A596" s="95"/>
      <c r="B596" s="95"/>
      <c r="C596" s="95"/>
      <c r="D596" s="95"/>
      <c r="E596" s="95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</row>
    <row r="597" ht="12.75" customHeight="1">
      <c r="A597" s="95"/>
      <c r="B597" s="95"/>
      <c r="C597" s="95"/>
      <c r="D597" s="95"/>
      <c r="E597" s="95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</row>
    <row r="598" ht="12.75" customHeight="1">
      <c r="A598" s="95"/>
      <c r="B598" s="95"/>
      <c r="C598" s="95"/>
      <c r="D598" s="95"/>
      <c r="E598" s="95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</row>
    <row r="599" ht="12.75" customHeight="1">
      <c r="A599" s="95"/>
      <c r="B599" s="95"/>
      <c r="C599" s="95"/>
      <c r="D599" s="95"/>
      <c r="E599" s="95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</row>
    <row r="600" ht="12.75" customHeight="1">
      <c r="A600" s="95"/>
      <c r="B600" s="95"/>
      <c r="C600" s="95"/>
      <c r="D600" s="95"/>
      <c r="E600" s="95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</row>
    <row r="601" ht="12.75" customHeight="1">
      <c r="A601" s="95"/>
      <c r="B601" s="95"/>
      <c r="C601" s="95"/>
      <c r="D601" s="95"/>
      <c r="E601" s="95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</row>
    <row r="602" ht="12.75" customHeight="1">
      <c r="A602" s="95"/>
      <c r="B602" s="95"/>
      <c r="C602" s="95"/>
      <c r="D602" s="95"/>
      <c r="E602" s="95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</row>
    <row r="603" ht="12.75" customHeight="1">
      <c r="A603" s="95"/>
      <c r="B603" s="95"/>
      <c r="C603" s="95"/>
      <c r="D603" s="95"/>
      <c r="E603" s="95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</row>
    <row r="604" ht="12.75" customHeight="1">
      <c r="A604" s="95"/>
      <c r="B604" s="95"/>
      <c r="C604" s="95"/>
      <c r="D604" s="95"/>
      <c r="E604" s="95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</row>
    <row r="605" ht="12.75" customHeight="1">
      <c r="A605" s="95"/>
      <c r="B605" s="95"/>
      <c r="C605" s="95"/>
      <c r="D605" s="95"/>
      <c r="E605" s="95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</row>
    <row r="606" ht="12.75" customHeight="1">
      <c r="A606" s="95"/>
      <c r="B606" s="95"/>
      <c r="C606" s="95"/>
      <c r="D606" s="95"/>
      <c r="E606" s="95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</row>
    <row r="607" ht="12.75" customHeight="1">
      <c r="A607" s="95"/>
      <c r="B607" s="95"/>
      <c r="C607" s="95"/>
      <c r="D607" s="95"/>
      <c r="E607" s="95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</row>
    <row r="608" ht="12.75" customHeight="1">
      <c r="A608" s="95"/>
      <c r="B608" s="95"/>
      <c r="C608" s="95"/>
      <c r="D608" s="95"/>
      <c r="E608" s="95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</row>
    <row r="609" ht="12.75" customHeight="1">
      <c r="A609" s="95"/>
      <c r="B609" s="95"/>
      <c r="C609" s="95"/>
      <c r="D609" s="95"/>
      <c r="E609" s="95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</row>
    <row r="610" ht="12.75" customHeight="1">
      <c r="A610" s="95"/>
      <c r="B610" s="95"/>
      <c r="C610" s="95"/>
      <c r="D610" s="95"/>
      <c r="E610" s="95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</row>
    <row r="611" ht="12.75" customHeight="1">
      <c r="A611" s="95"/>
      <c r="B611" s="95"/>
      <c r="C611" s="95"/>
      <c r="D611" s="95"/>
      <c r="E611" s="95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</row>
    <row r="612" ht="12.75" customHeight="1">
      <c r="A612" s="95"/>
      <c r="B612" s="95"/>
      <c r="C612" s="95"/>
      <c r="D612" s="95"/>
      <c r="E612" s="95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</row>
    <row r="613" ht="12.75" customHeight="1">
      <c r="A613" s="95"/>
      <c r="B613" s="95"/>
      <c r="C613" s="95"/>
      <c r="D613" s="95"/>
      <c r="E613" s="95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</row>
    <row r="614" ht="12.75" customHeight="1">
      <c r="A614" s="95"/>
      <c r="B614" s="95"/>
      <c r="C614" s="95"/>
      <c r="D614" s="95"/>
      <c r="E614" s="95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</row>
    <row r="615" ht="12.75" customHeight="1">
      <c r="A615" s="95"/>
      <c r="B615" s="95"/>
      <c r="C615" s="95"/>
      <c r="D615" s="95"/>
      <c r="E615" s="95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</row>
    <row r="616" ht="12.75" customHeight="1">
      <c r="A616" s="95"/>
      <c r="B616" s="95"/>
      <c r="C616" s="95"/>
      <c r="D616" s="95"/>
      <c r="E616" s="95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</row>
    <row r="617" ht="12.75" customHeight="1">
      <c r="A617" s="95"/>
      <c r="B617" s="95"/>
      <c r="C617" s="95"/>
      <c r="D617" s="95"/>
      <c r="E617" s="95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</row>
    <row r="618" ht="12.75" customHeight="1">
      <c r="A618" s="95"/>
      <c r="B618" s="95"/>
      <c r="C618" s="95"/>
      <c r="D618" s="95"/>
      <c r="E618" s="95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</row>
    <row r="619" ht="12.75" customHeight="1">
      <c r="A619" s="95"/>
      <c r="B619" s="95"/>
      <c r="C619" s="95"/>
      <c r="D619" s="95"/>
      <c r="E619" s="95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</row>
    <row r="620" ht="12.75" customHeight="1">
      <c r="A620" s="95"/>
      <c r="B620" s="95"/>
      <c r="C620" s="95"/>
      <c r="D620" s="95"/>
      <c r="E620" s="95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</row>
    <row r="621" ht="12.75" customHeight="1">
      <c r="A621" s="95"/>
      <c r="B621" s="95"/>
      <c r="C621" s="95"/>
      <c r="D621" s="95"/>
      <c r="E621" s="95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</row>
    <row r="622" ht="12.75" customHeight="1">
      <c r="A622" s="95"/>
      <c r="B622" s="95"/>
      <c r="C622" s="95"/>
      <c r="D622" s="95"/>
      <c r="E622" s="95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</row>
    <row r="623" ht="12.75" customHeight="1">
      <c r="A623" s="95"/>
      <c r="B623" s="95"/>
      <c r="C623" s="95"/>
      <c r="D623" s="95"/>
      <c r="E623" s="95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</row>
    <row r="624" ht="12.75" customHeight="1">
      <c r="A624" s="95"/>
      <c r="B624" s="95"/>
      <c r="C624" s="95"/>
      <c r="D624" s="95"/>
      <c r="E624" s="95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</row>
    <row r="625" ht="12.75" customHeight="1">
      <c r="A625" s="95"/>
      <c r="B625" s="95"/>
      <c r="C625" s="95"/>
      <c r="D625" s="95"/>
      <c r="E625" s="95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</row>
    <row r="626" ht="12.75" customHeight="1">
      <c r="A626" s="95"/>
      <c r="B626" s="95"/>
      <c r="C626" s="95"/>
      <c r="D626" s="95"/>
      <c r="E626" s="95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</row>
    <row r="627" ht="12.75" customHeight="1">
      <c r="A627" s="95"/>
      <c r="B627" s="95"/>
      <c r="C627" s="95"/>
      <c r="D627" s="95"/>
      <c r="E627" s="95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</row>
    <row r="628" ht="12.75" customHeight="1">
      <c r="A628" s="95"/>
      <c r="B628" s="95"/>
      <c r="C628" s="95"/>
      <c r="D628" s="95"/>
      <c r="E628" s="95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</row>
    <row r="629" ht="12.75" customHeight="1">
      <c r="A629" s="95"/>
      <c r="B629" s="95"/>
      <c r="C629" s="95"/>
      <c r="D629" s="95"/>
      <c r="E629" s="95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</row>
    <row r="630" ht="12.75" customHeight="1">
      <c r="A630" s="95"/>
      <c r="B630" s="95"/>
      <c r="C630" s="95"/>
      <c r="D630" s="95"/>
      <c r="E630" s="95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</row>
    <row r="631" ht="12.75" customHeight="1">
      <c r="A631" s="95"/>
      <c r="B631" s="95"/>
      <c r="C631" s="95"/>
      <c r="D631" s="95"/>
      <c r="E631" s="95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</row>
    <row r="632" ht="12.75" customHeight="1">
      <c r="A632" s="95"/>
      <c r="B632" s="95"/>
      <c r="C632" s="95"/>
      <c r="D632" s="95"/>
      <c r="E632" s="95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</row>
    <row r="633" ht="12.75" customHeight="1">
      <c r="A633" s="95"/>
      <c r="B633" s="95"/>
      <c r="C633" s="95"/>
      <c r="D633" s="95"/>
      <c r="E633" s="95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</row>
    <row r="634" ht="12.75" customHeight="1">
      <c r="A634" s="95"/>
      <c r="B634" s="95"/>
      <c r="C634" s="95"/>
      <c r="D634" s="95"/>
      <c r="E634" s="95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</row>
    <row r="635" ht="12.75" customHeight="1">
      <c r="A635" s="95"/>
      <c r="B635" s="95"/>
      <c r="C635" s="95"/>
      <c r="D635" s="95"/>
      <c r="E635" s="95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</row>
    <row r="636" ht="12.75" customHeight="1">
      <c r="A636" s="95"/>
      <c r="B636" s="95"/>
      <c r="C636" s="95"/>
      <c r="D636" s="95"/>
      <c r="E636" s="95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</row>
    <row r="637" ht="12.75" customHeight="1">
      <c r="A637" s="95"/>
      <c r="B637" s="95"/>
      <c r="C637" s="95"/>
      <c r="D637" s="95"/>
      <c r="E637" s="95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</row>
    <row r="638" ht="12.75" customHeight="1">
      <c r="A638" s="95"/>
      <c r="B638" s="95"/>
      <c r="C638" s="95"/>
      <c r="D638" s="95"/>
      <c r="E638" s="95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</row>
    <row r="639" ht="12.75" customHeight="1">
      <c r="A639" s="95"/>
      <c r="B639" s="95"/>
      <c r="C639" s="95"/>
      <c r="D639" s="95"/>
      <c r="E639" s="95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</row>
    <row r="640" ht="12.75" customHeight="1">
      <c r="A640" s="95"/>
      <c r="B640" s="95"/>
      <c r="C640" s="95"/>
      <c r="D640" s="95"/>
      <c r="E640" s="95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</row>
    <row r="641" ht="12.75" customHeight="1">
      <c r="A641" s="95"/>
      <c r="B641" s="95"/>
      <c r="C641" s="95"/>
      <c r="D641" s="95"/>
      <c r="E641" s="95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</row>
    <row r="642" ht="12.75" customHeight="1">
      <c r="A642" s="95"/>
      <c r="B642" s="95"/>
      <c r="C642" s="95"/>
      <c r="D642" s="95"/>
      <c r="E642" s="95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</row>
    <row r="643" ht="12.75" customHeight="1">
      <c r="A643" s="95"/>
      <c r="B643" s="95"/>
      <c r="C643" s="95"/>
      <c r="D643" s="95"/>
      <c r="E643" s="95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</row>
    <row r="644" ht="12.75" customHeight="1">
      <c r="A644" s="95"/>
      <c r="B644" s="95"/>
      <c r="C644" s="95"/>
      <c r="D644" s="95"/>
      <c r="E644" s="95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</row>
    <row r="645" ht="12.75" customHeight="1">
      <c r="A645" s="95"/>
      <c r="B645" s="95"/>
      <c r="C645" s="95"/>
      <c r="D645" s="95"/>
      <c r="E645" s="95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</row>
    <row r="646" ht="12.75" customHeight="1">
      <c r="A646" s="95"/>
      <c r="B646" s="95"/>
      <c r="C646" s="95"/>
      <c r="D646" s="95"/>
      <c r="E646" s="95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</row>
    <row r="647" ht="12.75" customHeight="1">
      <c r="A647" s="95"/>
      <c r="B647" s="95"/>
      <c r="C647" s="95"/>
      <c r="D647" s="95"/>
      <c r="E647" s="95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</row>
    <row r="648" ht="12.75" customHeight="1">
      <c r="A648" s="95"/>
      <c r="B648" s="95"/>
      <c r="C648" s="95"/>
      <c r="D648" s="95"/>
      <c r="E648" s="95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</row>
    <row r="649" ht="12.75" customHeight="1">
      <c r="A649" s="95"/>
      <c r="B649" s="95"/>
      <c r="C649" s="95"/>
      <c r="D649" s="95"/>
      <c r="E649" s="95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</row>
    <row r="650" ht="12.75" customHeight="1">
      <c r="A650" s="95"/>
      <c r="B650" s="95"/>
      <c r="C650" s="95"/>
      <c r="D650" s="95"/>
      <c r="E650" s="95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</row>
    <row r="651" ht="12.75" customHeight="1">
      <c r="A651" s="95"/>
      <c r="B651" s="95"/>
      <c r="C651" s="95"/>
      <c r="D651" s="95"/>
      <c r="E651" s="95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</row>
    <row r="652" ht="12.75" customHeight="1">
      <c r="A652" s="95"/>
      <c r="B652" s="95"/>
      <c r="C652" s="95"/>
      <c r="D652" s="95"/>
      <c r="E652" s="95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</row>
    <row r="653" ht="12.75" customHeight="1">
      <c r="A653" s="95"/>
      <c r="B653" s="95"/>
      <c r="C653" s="95"/>
      <c r="D653" s="95"/>
      <c r="E653" s="95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</row>
    <row r="654" ht="12.75" customHeight="1">
      <c r="A654" s="95"/>
      <c r="B654" s="95"/>
      <c r="C654" s="95"/>
      <c r="D654" s="95"/>
      <c r="E654" s="95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</row>
    <row r="655" ht="12.75" customHeight="1">
      <c r="A655" s="95"/>
      <c r="B655" s="95"/>
      <c r="C655" s="95"/>
      <c r="D655" s="95"/>
      <c r="E655" s="95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</row>
    <row r="656" ht="12.75" customHeight="1">
      <c r="A656" s="95"/>
      <c r="B656" s="95"/>
      <c r="C656" s="95"/>
      <c r="D656" s="95"/>
      <c r="E656" s="95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</row>
    <row r="657" ht="12.75" customHeight="1">
      <c r="A657" s="95"/>
      <c r="B657" s="95"/>
      <c r="C657" s="95"/>
      <c r="D657" s="95"/>
      <c r="E657" s="95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</row>
    <row r="658" ht="12.75" customHeight="1">
      <c r="A658" s="95"/>
      <c r="B658" s="95"/>
      <c r="C658" s="95"/>
      <c r="D658" s="95"/>
      <c r="E658" s="95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</row>
    <row r="659" ht="12.75" customHeight="1">
      <c r="A659" s="95"/>
      <c r="B659" s="95"/>
      <c r="C659" s="95"/>
      <c r="D659" s="95"/>
      <c r="E659" s="95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</row>
    <row r="660" ht="12.75" customHeight="1">
      <c r="A660" s="95"/>
      <c r="B660" s="95"/>
      <c r="C660" s="95"/>
      <c r="D660" s="95"/>
      <c r="E660" s="95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</row>
    <row r="661" ht="12.75" customHeight="1">
      <c r="A661" s="95"/>
      <c r="B661" s="95"/>
      <c r="C661" s="95"/>
      <c r="D661" s="95"/>
      <c r="E661" s="95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</row>
    <row r="662" ht="12.75" customHeight="1">
      <c r="A662" s="95"/>
      <c r="B662" s="95"/>
      <c r="C662" s="95"/>
      <c r="D662" s="95"/>
      <c r="E662" s="95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</row>
    <row r="663" ht="12.75" customHeight="1">
      <c r="A663" s="95"/>
      <c r="B663" s="95"/>
      <c r="C663" s="95"/>
      <c r="D663" s="95"/>
      <c r="E663" s="95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</row>
    <row r="664" ht="12.75" customHeight="1">
      <c r="A664" s="95"/>
      <c r="B664" s="95"/>
      <c r="C664" s="95"/>
      <c r="D664" s="95"/>
      <c r="E664" s="95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</row>
    <row r="665" ht="12.75" customHeight="1">
      <c r="A665" s="95"/>
      <c r="B665" s="95"/>
      <c r="C665" s="95"/>
      <c r="D665" s="95"/>
      <c r="E665" s="95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</row>
    <row r="666" ht="12.75" customHeight="1">
      <c r="A666" s="95"/>
      <c r="B666" s="95"/>
      <c r="C666" s="95"/>
      <c r="D666" s="95"/>
      <c r="E666" s="95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</row>
    <row r="667" ht="12.75" customHeight="1">
      <c r="A667" s="95"/>
      <c r="B667" s="95"/>
      <c r="C667" s="95"/>
      <c r="D667" s="95"/>
      <c r="E667" s="95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</row>
    <row r="668" ht="12.75" customHeight="1">
      <c r="A668" s="95"/>
      <c r="B668" s="95"/>
      <c r="C668" s="95"/>
      <c r="D668" s="95"/>
      <c r="E668" s="95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</row>
    <row r="669" ht="12.75" customHeight="1">
      <c r="A669" s="95"/>
      <c r="B669" s="95"/>
      <c r="C669" s="95"/>
      <c r="D669" s="95"/>
      <c r="E669" s="95"/>
      <c r="F669" s="95"/>
      <c r="G669" s="95"/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</row>
    <row r="670" ht="12.75" customHeight="1">
      <c r="A670" s="95"/>
      <c r="B670" s="95"/>
      <c r="C670" s="95"/>
      <c r="D670" s="95"/>
      <c r="E670" s="95"/>
      <c r="F670" s="95"/>
      <c r="G670" s="95"/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</row>
    <row r="671" ht="12.75" customHeight="1">
      <c r="A671" s="95"/>
      <c r="B671" s="95"/>
      <c r="C671" s="95"/>
      <c r="D671" s="95"/>
      <c r="E671" s="95"/>
      <c r="F671" s="95"/>
      <c r="G671" s="95"/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</row>
    <row r="672" ht="12.75" customHeight="1">
      <c r="A672" s="95"/>
      <c r="B672" s="95"/>
      <c r="C672" s="95"/>
      <c r="D672" s="95"/>
      <c r="E672" s="95"/>
      <c r="F672" s="95"/>
      <c r="G672" s="95"/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</row>
    <row r="673" ht="12.75" customHeight="1">
      <c r="A673" s="95"/>
      <c r="B673" s="95"/>
      <c r="C673" s="95"/>
      <c r="D673" s="95"/>
      <c r="E673" s="95"/>
      <c r="F673" s="95"/>
      <c r="G673" s="95"/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</row>
    <row r="674" ht="12.75" customHeight="1">
      <c r="A674" s="95"/>
      <c r="B674" s="95"/>
      <c r="C674" s="95"/>
      <c r="D674" s="95"/>
      <c r="E674" s="95"/>
      <c r="F674" s="95"/>
      <c r="G674" s="95"/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</row>
    <row r="675" ht="12.75" customHeight="1">
      <c r="A675" s="95"/>
      <c r="B675" s="95"/>
      <c r="C675" s="95"/>
      <c r="D675" s="95"/>
      <c r="E675" s="95"/>
      <c r="F675" s="95"/>
      <c r="G675" s="95"/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</row>
    <row r="676" ht="12.75" customHeight="1">
      <c r="A676" s="95"/>
      <c r="B676" s="95"/>
      <c r="C676" s="95"/>
      <c r="D676" s="95"/>
      <c r="E676" s="95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</row>
    <row r="677" ht="12.75" customHeight="1">
      <c r="A677" s="95"/>
      <c r="B677" s="95"/>
      <c r="C677" s="95"/>
      <c r="D677" s="95"/>
      <c r="E677" s="95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</row>
    <row r="678" ht="12.75" customHeight="1">
      <c r="A678" s="95"/>
      <c r="B678" s="95"/>
      <c r="C678" s="95"/>
      <c r="D678" s="95"/>
      <c r="E678" s="95"/>
      <c r="F678" s="95"/>
      <c r="G678" s="95"/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</row>
    <row r="679" ht="12.75" customHeight="1">
      <c r="A679" s="95"/>
      <c r="B679" s="95"/>
      <c r="C679" s="95"/>
      <c r="D679" s="95"/>
      <c r="E679" s="95"/>
      <c r="F679" s="95"/>
      <c r="G679" s="95"/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</row>
    <row r="680" ht="12.75" customHeight="1">
      <c r="A680" s="95"/>
      <c r="B680" s="95"/>
      <c r="C680" s="95"/>
      <c r="D680" s="95"/>
      <c r="E680" s="95"/>
      <c r="F680" s="95"/>
      <c r="G680" s="95"/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</row>
    <row r="681" ht="12.75" customHeight="1">
      <c r="A681" s="95"/>
      <c r="B681" s="95"/>
      <c r="C681" s="95"/>
      <c r="D681" s="95"/>
      <c r="E681" s="95"/>
      <c r="F681" s="95"/>
      <c r="G681" s="95"/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</row>
    <row r="682" ht="12.75" customHeight="1">
      <c r="A682" s="95"/>
      <c r="B682" s="95"/>
      <c r="C682" s="95"/>
      <c r="D682" s="95"/>
      <c r="E682" s="95"/>
      <c r="F682" s="95"/>
      <c r="G682" s="95"/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</row>
    <row r="683" ht="12.75" customHeight="1">
      <c r="A683" s="95"/>
      <c r="B683" s="95"/>
      <c r="C683" s="95"/>
      <c r="D683" s="95"/>
      <c r="E683" s="95"/>
      <c r="F683" s="95"/>
      <c r="G683" s="95"/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</row>
    <row r="684" ht="12.75" customHeight="1">
      <c r="A684" s="95"/>
      <c r="B684" s="95"/>
      <c r="C684" s="95"/>
      <c r="D684" s="95"/>
      <c r="E684" s="95"/>
      <c r="F684" s="95"/>
      <c r="G684" s="95"/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</row>
    <row r="685" ht="12.75" customHeight="1">
      <c r="A685" s="95"/>
      <c r="B685" s="95"/>
      <c r="C685" s="95"/>
      <c r="D685" s="95"/>
      <c r="E685" s="95"/>
      <c r="F685" s="95"/>
      <c r="G685" s="95"/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</row>
    <row r="686" ht="12.75" customHeight="1">
      <c r="A686" s="95"/>
      <c r="B686" s="95"/>
      <c r="C686" s="95"/>
      <c r="D686" s="95"/>
      <c r="E686" s="95"/>
      <c r="F686" s="95"/>
      <c r="G686" s="95"/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</row>
    <row r="687" ht="12.75" customHeight="1">
      <c r="A687" s="95"/>
      <c r="B687" s="95"/>
      <c r="C687" s="95"/>
      <c r="D687" s="95"/>
      <c r="E687" s="95"/>
      <c r="F687" s="95"/>
      <c r="G687" s="95"/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</row>
    <row r="688" ht="12.75" customHeight="1">
      <c r="A688" s="95"/>
      <c r="B688" s="95"/>
      <c r="C688" s="95"/>
      <c r="D688" s="95"/>
      <c r="E688" s="95"/>
      <c r="F688" s="95"/>
      <c r="G688" s="95"/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</row>
    <row r="689" ht="12.75" customHeight="1">
      <c r="A689" s="95"/>
      <c r="B689" s="95"/>
      <c r="C689" s="95"/>
      <c r="D689" s="95"/>
      <c r="E689" s="95"/>
      <c r="F689" s="95"/>
      <c r="G689" s="95"/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</row>
    <row r="690" ht="12.75" customHeight="1">
      <c r="A690" s="95"/>
      <c r="B690" s="95"/>
      <c r="C690" s="95"/>
      <c r="D690" s="95"/>
      <c r="E690" s="95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</row>
    <row r="691" ht="12.75" customHeight="1">
      <c r="A691" s="95"/>
      <c r="B691" s="95"/>
      <c r="C691" s="95"/>
      <c r="D691" s="95"/>
      <c r="E691" s="95"/>
      <c r="F691" s="95"/>
      <c r="G691" s="95"/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</row>
    <row r="692" ht="12.75" customHeight="1">
      <c r="A692" s="95"/>
      <c r="B692" s="95"/>
      <c r="C692" s="95"/>
      <c r="D692" s="95"/>
      <c r="E692" s="95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</row>
    <row r="693" ht="12.75" customHeight="1">
      <c r="A693" s="95"/>
      <c r="B693" s="95"/>
      <c r="C693" s="95"/>
      <c r="D693" s="95"/>
      <c r="E693" s="95"/>
      <c r="F693" s="95"/>
      <c r="G693" s="95"/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</row>
    <row r="694" ht="12.75" customHeight="1">
      <c r="A694" s="95"/>
      <c r="B694" s="95"/>
      <c r="C694" s="95"/>
      <c r="D694" s="95"/>
      <c r="E694" s="95"/>
      <c r="F694" s="95"/>
      <c r="G694" s="95"/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</row>
    <row r="695" ht="12.75" customHeight="1">
      <c r="A695" s="95"/>
      <c r="B695" s="95"/>
      <c r="C695" s="95"/>
      <c r="D695" s="95"/>
      <c r="E695" s="95"/>
      <c r="F695" s="95"/>
      <c r="G695" s="95"/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</row>
    <row r="696" ht="12.75" customHeight="1">
      <c r="A696" s="95"/>
      <c r="B696" s="95"/>
      <c r="C696" s="95"/>
      <c r="D696" s="95"/>
      <c r="E696" s="95"/>
      <c r="F696" s="95"/>
      <c r="G696" s="95"/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</row>
    <row r="697" ht="12.75" customHeight="1">
      <c r="A697" s="95"/>
      <c r="B697" s="95"/>
      <c r="C697" s="95"/>
      <c r="D697" s="95"/>
      <c r="E697" s="95"/>
      <c r="F697" s="95"/>
      <c r="G697" s="95"/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</row>
    <row r="698" ht="12.75" customHeight="1">
      <c r="A698" s="95"/>
      <c r="B698" s="95"/>
      <c r="C698" s="95"/>
      <c r="D698" s="95"/>
      <c r="E698" s="95"/>
      <c r="F698" s="95"/>
      <c r="G698" s="95"/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</row>
    <row r="699" ht="12.75" customHeight="1">
      <c r="A699" s="95"/>
      <c r="B699" s="95"/>
      <c r="C699" s="95"/>
      <c r="D699" s="95"/>
      <c r="E699" s="95"/>
      <c r="F699" s="95"/>
      <c r="G699" s="95"/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</row>
    <row r="700" ht="12.75" customHeight="1">
      <c r="A700" s="95"/>
      <c r="B700" s="95"/>
      <c r="C700" s="95"/>
      <c r="D700" s="95"/>
      <c r="E700" s="95"/>
      <c r="F700" s="95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</row>
    <row r="701" ht="12.75" customHeight="1">
      <c r="A701" s="95"/>
      <c r="B701" s="95"/>
      <c r="C701" s="95"/>
      <c r="D701" s="95"/>
      <c r="E701" s="95"/>
      <c r="F701" s="95"/>
      <c r="G701" s="95"/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</row>
    <row r="702" ht="12.75" customHeight="1">
      <c r="A702" s="95"/>
      <c r="B702" s="95"/>
      <c r="C702" s="95"/>
      <c r="D702" s="95"/>
      <c r="E702" s="95"/>
      <c r="F702" s="95"/>
      <c r="G702" s="95"/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</row>
    <row r="703" ht="12.75" customHeight="1">
      <c r="A703" s="95"/>
      <c r="B703" s="95"/>
      <c r="C703" s="95"/>
      <c r="D703" s="95"/>
      <c r="E703" s="95"/>
      <c r="F703" s="95"/>
      <c r="G703" s="95"/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</row>
    <row r="704" ht="12.75" customHeight="1">
      <c r="A704" s="95"/>
      <c r="B704" s="95"/>
      <c r="C704" s="95"/>
      <c r="D704" s="95"/>
      <c r="E704" s="95"/>
      <c r="F704" s="95"/>
      <c r="G704" s="95"/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</row>
    <row r="705" ht="12.75" customHeight="1">
      <c r="A705" s="95"/>
      <c r="B705" s="95"/>
      <c r="C705" s="95"/>
      <c r="D705" s="95"/>
      <c r="E705" s="95"/>
      <c r="F705" s="95"/>
      <c r="G705" s="95"/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</row>
    <row r="706" ht="12.75" customHeight="1">
      <c r="A706" s="95"/>
      <c r="B706" s="95"/>
      <c r="C706" s="95"/>
      <c r="D706" s="95"/>
      <c r="E706" s="95"/>
      <c r="F706" s="95"/>
      <c r="G706" s="95"/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</row>
    <row r="707" ht="12.75" customHeight="1">
      <c r="A707" s="95"/>
      <c r="B707" s="95"/>
      <c r="C707" s="95"/>
      <c r="D707" s="95"/>
      <c r="E707" s="95"/>
      <c r="F707" s="95"/>
      <c r="G707" s="95"/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</row>
    <row r="708" ht="12.75" customHeight="1">
      <c r="A708" s="95"/>
      <c r="B708" s="95"/>
      <c r="C708" s="95"/>
      <c r="D708" s="95"/>
      <c r="E708" s="95"/>
      <c r="F708" s="95"/>
      <c r="G708" s="95"/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</row>
    <row r="709" ht="12.75" customHeight="1">
      <c r="A709" s="95"/>
      <c r="B709" s="95"/>
      <c r="C709" s="95"/>
      <c r="D709" s="95"/>
      <c r="E709" s="95"/>
      <c r="F709" s="95"/>
      <c r="G709" s="95"/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</row>
    <row r="710" ht="12.75" customHeight="1">
      <c r="A710" s="95"/>
      <c r="B710" s="95"/>
      <c r="C710" s="95"/>
      <c r="D710" s="95"/>
      <c r="E710" s="95"/>
      <c r="F710" s="95"/>
      <c r="G710" s="95"/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</row>
    <row r="711" ht="12.75" customHeight="1">
      <c r="A711" s="95"/>
      <c r="B711" s="95"/>
      <c r="C711" s="95"/>
      <c r="D711" s="95"/>
      <c r="E711" s="95"/>
      <c r="F711" s="95"/>
      <c r="G711" s="95"/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</row>
    <row r="712" ht="12.75" customHeight="1">
      <c r="A712" s="95"/>
      <c r="B712" s="95"/>
      <c r="C712" s="95"/>
      <c r="D712" s="95"/>
      <c r="E712" s="95"/>
      <c r="F712" s="95"/>
      <c r="G712" s="95"/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</row>
    <row r="713" ht="12.75" customHeight="1">
      <c r="A713" s="95"/>
      <c r="B713" s="95"/>
      <c r="C713" s="95"/>
      <c r="D713" s="95"/>
      <c r="E713" s="95"/>
      <c r="F713" s="95"/>
      <c r="G713" s="95"/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</row>
    <row r="714" ht="12.75" customHeight="1">
      <c r="A714" s="95"/>
      <c r="B714" s="95"/>
      <c r="C714" s="95"/>
      <c r="D714" s="95"/>
      <c r="E714" s="95"/>
      <c r="F714" s="95"/>
      <c r="G714" s="95"/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</row>
    <row r="715" ht="12.75" customHeight="1">
      <c r="A715" s="95"/>
      <c r="B715" s="95"/>
      <c r="C715" s="95"/>
      <c r="D715" s="95"/>
      <c r="E715" s="95"/>
      <c r="F715" s="95"/>
      <c r="G715" s="95"/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</row>
    <row r="716" ht="12.75" customHeight="1">
      <c r="A716" s="95"/>
      <c r="B716" s="95"/>
      <c r="C716" s="95"/>
      <c r="D716" s="95"/>
      <c r="E716" s="95"/>
      <c r="F716" s="95"/>
      <c r="G716" s="95"/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</row>
    <row r="717" ht="12.75" customHeight="1">
      <c r="A717" s="95"/>
      <c r="B717" s="95"/>
      <c r="C717" s="95"/>
      <c r="D717" s="95"/>
      <c r="E717" s="95"/>
      <c r="F717" s="95"/>
      <c r="G717" s="95"/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</row>
    <row r="718" ht="12.75" customHeight="1">
      <c r="A718" s="95"/>
      <c r="B718" s="95"/>
      <c r="C718" s="95"/>
      <c r="D718" s="95"/>
      <c r="E718" s="95"/>
      <c r="F718" s="95"/>
      <c r="G718" s="95"/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</row>
    <row r="719" ht="12.75" customHeight="1">
      <c r="A719" s="95"/>
      <c r="B719" s="95"/>
      <c r="C719" s="95"/>
      <c r="D719" s="95"/>
      <c r="E719" s="95"/>
      <c r="F719" s="95"/>
      <c r="G719" s="95"/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</row>
    <row r="720" ht="12.75" customHeight="1">
      <c r="A720" s="95"/>
      <c r="B720" s="95"/>
      <c r="C720" s="95"/>
      <c r="D720" s="95"/>
      <c r="E720" s="95"/>
      <c r="F720" s="95"/>
      <c r="G720" s="95"/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</row>
    <row r="721" ht="12.75" customHeight="1">
      <c r="A721" s="95"/>
      <c r="B721" s="95"/>
      <c r="C721" s="95"/>
      <c r="D721" s="95"/>
      <c r="E721" s="95"/>
      <c r="F721" s="95"/>
      <c r="G721" s="95"/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</row>
    <row r="722" ht="12.75" customHeight="1">
      <c r="A722" s="95"/>
      <c r="B722" s="95"/>
      <c r="C722" s="95"/>
      <c r="D722" s="95"/>
      <c r="E722" s="95"/>
      <c r="F722" s="95"/>
      <c r="G722" s="95"/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</row>
    <row r="723" ht="12.75" customHeight="1">
      <c r="A723" s="95"/>
      <c r="B723" s="95"/>
      <c r="C723" s="95"/>
      <c r="D723" s="95"/>
      <c r="E723" s="95"/>
      <c r="F723" s="95"/>
      <c r="G723" s="95"/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</row>
    <row r="724" ht="12.75" customHeight="1">
      <c r="A724" s="95"/>
      <c r="B724" s="95"/>
      <c r="C724" s="95"/>
      <c r="D724" s="95"/>
      <c r="E724" s="95"/>
      <c r="F724" s="95"/>
      <c r="G724" s="95"/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</row>
    <row r="725" ht="12.75" customHeight="1">
      <c r="A725" s="95"/>
      <c r="B725" s="95"/>
      <c r="C725" s="95"/>
      <c r="D725" s="95"/>
      <c r="E725" s="95"/>
      <c r="F725" s="95"/>
      <c r="G725" s="95"/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</row>
    <row r="726" ht="12.75" customHeight="1">
      <c r="A726" s="95"/>
      <c r="B726" s="95"/>
      <c r="C726" s="95"/>
      <c r="D726" s="95"/>
      <c r="E726" s="95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</row>
    <row r="727" ht="12.75" customHeight="1">
      <c r="A727" s="95"/>
      <c r="B727" s="95"/>
      <c r="C727" s="95"/>
      <c r="D727" s="95"/>
      <c r="E727" s="95"/>
      <c r="F727" s="95"/>
      <c r="G727" s="95"/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</row>
    <row r="728" ht="12.75" customHeight="1">
      <c r="A728" s="95"/>
      <c r="B728" s="95"/>
      <c r="C728" s="95"/>
      <c r="D728" s="95"/>
      <c r="E728" s="95"/>
      <c r="F728" s="95"/>
      <c r="G728" s="95"/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</row>
    <row r="729" ht="12.75" customHeight="1">
      <c r="A729" s="95"/>
      <c r="B729" s="95"/>
      <c r="C729" s="95"/>
      <c r="D729" s="95"/>
      <c r="E729" s="95"/>
      <c r="F729" s="95"/>
      <c r="G729" s="95"/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</row>
    <row r="730" ht="12.75" customHeight="1">
      <c r="A730" s="95"/>
      <c r="B730" s="95"/>
      <c r="C730" s="95"/>
      <c r="D730" s="95"/>
      <c r="E730" s="95"/>
      <c r="F730" s="95"/>
      <c r="G730" s="95"/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</row>
    <row r="731" ht="12.75" customHeight="1">
      <c r="A731" s="95"/>
      <c r="B731" s="95"/>
      <c r="C731" s="95"/>
      <c r="D731" s="95"/>
      <c r="E731" s="95"/>
      <c r="F731" s="95"/>
      <c r="G731" s="95"/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</row>
    <row r="732" ht="12.75" customHeight="1">
      <c r="A732" s="95"/>
      <c r="B732" s="95"/>
      <c r="C732" s="95"/>
      <c r="D732" s="95"/>
      <c r="E732" s="95"/>
      <c r="F732" s="95"/>
      <c r="G732" s="95"/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</row>
    <row r="733" ht="12.75" customHeight="1">
      <c r="A733" s="95"/>
      <c r="B733" s="95"/>
      <c r="C733" s="95"/>
      <c r="D733" s="95"/>
      <c r="E733" s="95"/>
      <c r="F733" s="95"/>
      <c r="G733" s="95"/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</row>
    <row r="734" ht="12.75" customHeight="1">
      <c r="A734" s="95"/>
      <c r="B734" s="95"/>
      <c r="C734" s="95"/>
      <c r="D734" s="95"/>
      <c r="E734" s="95"/>
      <c r="F734" s="95"/>
      <c r="G734" s="95"/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</row>
    <row r="735" ht="12.75" customHeight="1">
      <c r="A735" s="95"/>
      <c r="B735" s="95"/>
      <c r="C735" s="95"/>
      <c r="D735" s="95"/>
      <c r="E735" s="95"/>
      <c r="F735" s="95"/>
      <c r="G735" s="95"/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</row>
    <row r="736" ht="12.75" customHeight="1">
      <c r="A736" s="95"/>
      <c r="B736" s="95"/>
      <c r="C736" s="95"/>
      <c r="D736" s="95"/>
      <c r="E736" s="95"/>
      <c r="F736" s="95"/>
      <c r="G736" s="95"/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</row>
    <row r="737" ht="12.75" customHeight="1">
      <c r="A737" s="95"/>
      <c r="B737" s="95"/>
      <c r="C737" s="95"/>
      <c r="D737" s="95"/>
      <c r="E737" s="95"/>
      <c r="F737" s="95"/>
      <c r="G737" s="95"/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</row>
    <row r="738" ht="12.75" customHeight="1">
      <c r="A738" s="95"/>
      <c r="B738" s="95"/>
      <c r="C738" s="95"/>
      <c r="D738" s="95"/>
      <c r="E738" s="95"/>
      <c r="F738" s="95"/>
      <c r="G738" s="95"/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</row>
    <row r="739" ht="12.75" customHeight="1">
      <c r="A739" s="95"/>
      <c r="B739" s="95"/>
      <c r="C739" s="95"/>
      <c r="D739" s="95"/>
      <c r="E739" s="95"/>
      <c r="F739" s="95"/>
      <c r="G739" s="95"/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</row>
    <row r="740" ht="12.75" customHeight="1">
      <c r="A740" s="95"/>
      <c r="B740" s="95"/>
      <c r="C740" s="95"/>
      <c r="D740" s="95"/>
      <c r="E740" s="95"/>
      <c r="F740" s="95"/>
      <c r="G740" s="95"/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</row>
    <row r="741" ht="12.75" customHeight="1">
      <c r="A741" s="95"/>
      <c r="B741" s="95"/>
      <c r="C741" s="95"/>
      <c r="D741" s="95"/>
      <c r="E741" s="95"/>
      <c r="F741" s="95"/>
      <c r="G741" s="95"/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</row>
    <row r="742" ht="12.75" customHeight="1">
      <c r="A742" s="95"/>
      <c r="B742" s="95"/>
      <c r="C742" s="95"/>
      <c r="D742" s="95"/>
      <c r="E742" s="95"/>
      <c r="F742" s="95"/>
      <c r="G742" s="95"/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</row>
    <row r="743" ht="12.75" customHeight="1">
      <c r="A743" s="95"/>
      <c r="B743" s="95"/>
      <c r="C743" s="95"/>
      <c r="D743" s="95"/>
      <c r="E743" s="95"/>
      <c r="F743" s="95"/>
      <c r="G743" s="95"/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</row>
    <row r="744" ht="12.75" customHeight="1">
      <c r="A744" s="95"/>
      <c r="B744" s="95"/>
      <c r="C744" s="95"/>
      <c r="D744" s="95"/>
      <c r="E744" s="95"/>
      <c r="F744" s="95"/>
      <c r="G744" s="95"/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</row>
    <row r="745" ht="12.75" customHeight="1">
      <c r="A745" s="95"/>
      <c r="B745" s="95"/>
      <c r="C745" s="95"/>
      <c r="D745" s="95"/>
      <c r="E745" s="95"/>
      <c r="F745" s="95"/>
      <c r="G745" s="95"/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</row>
    <row r="746" ht="12.75" customHeight="1">
      <c r="A746" s="95"/>
      <c r="B746" s="95"/>
      <c r="C746" s="95"/>
      <c r="D746" s="95"/>
      <c r="E746" s="95"/>
      <c r="F746" s="95"/>
      <c r="G746" s="95"/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</row>
    <row r="747" ht="12.75" customHeight="1">
      <c r="A747" s="95"/>
      <c r="B747" s="95"/>
      <c r="C747" s="95"/>
      <c r="D747" s="95"/>
      <c r="E747" s="95"/>
      <c r="F747" s="95"/>
      <c r="G747" s="95"/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</row>
    <row r="748" ht="12.75" customHeight="1">
      <c r="A748" s="95"/>
      <c r="B748" s="95"/>
      <c r="C748" s="95"/>
      <c r="D748" s="95"/>
      <c r="E748" s="95"/>
      <c r="F748" s="95"/>
      <c r="G748" s="95"/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</row>
    <row r="749" ht="12.75" customHeight="1">
      <c r="A749" s="95"/>
      <c r="B749" s="95"/>
      <c r="C749" s="95"/>
      <c r="D749" s="95"/>
      <c r="E749" s="95"/>
      <c r="F749" s="95"/>
      <c r="G749" s="95"/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</row>
    <row r="750" ht="12.75" customHeight="1">
      <c r="A750" s="95"/>
      <c r="B750" s="95"/>
      <c r="C750" s="95"/>
      <c r="D750" s="95"/>
      <c r="E750" s="95"/>
      <c r="F750" s="95"/>
      <c r="G750" s="95"/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</row>
    <row r="751" ht="12.75" customHeight="1">
      <c r="A751" s="95"/>
      <c r="B751" s="95"/>
      <c r="C751" s="95"/>
      <c r="D751" s="95"/>
      <c r="E751" s="95"/>
      <c r="F751" s="95"/>
      <c r="G751" s="95"/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</row>
    <row r="752" ht="12.75" customHeight="1">
      <c r="A752" s="95"/>
      <c r="B752" s="95"/>
      <c r="C752" s="95"/>
      <c r="D752" s="95"/>
      <c r="E752" s="95"/>
      <c r="F752" s="95"/>
      <c r="G752" s="95"/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</row>
    <row r="753" ht="12.75" customHeight="1">
      <c r="A753" s="95"/>
      <c r="B753" s="95"/>
      <c r="C753" s="95"/>
      <c r="D753" s="95"/>
      <c r="E753" s="95"/>
      <c r="F753" s="95"/>
      <c r="G753" s="95"/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</row>
    <row r="754" ht="12.75" customHeight="1">
      <c r="A754" s="95"/>
      <c r="B754" s="95"/>
      <c r="C754" s="95"/>
      <c r="D754" s="95"/>
      <c r="E754" s="95"/>
      <c r="F754" s="95"/>
      <c r="G754" s="95"/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</row>
    <row r="755" ht="12.75" customHeight="1">
      <c r="A755" s="95"/>
      <c r="B755" s="95"/>
      <c r="C755" s="95"/>
      <c r="D755" s="95"/>
      <c r="E755" s="95"/>
      <c r="F755" s="95"/>
      <c r="G755" s="95"/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</row>
    <row r="756" ht="12.75" customHeight="1">
      <c r="A756" s="95"/>
      <c r="B756" s="95"/>
      <c r="C756" s="95"/>
      <c r="D756" s="95"/>
      <c r="E756" s="95"/>
      <c r="F756" s="95"/>
      <c r="G756" s="95"/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</row>
    <row r="757" ht="12.75" customHeight="1">
      <c r="A757" s="95"/>
      <c r="B757" s="95"/>
      <c r="C757" s="95"/>
      <c r="D757" s="95"/>
      <c r="E757" s="95"/>
      <c r="F757" s="95"/>
      <c r="G757" s="95"/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</row>
    <row r="758" ht="12.75" customHeight="1">
      <c r="A758" s="95"/>
      <c r="B758" s="95"/>
      <c r="C758" s="95"/>
      <c r="D758" s="95"/>
      <c r="E758" s="95"/>
      <c r="F758" s="95"/>
      <c r="G758" s="95"/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</row>
    <row r="759" ht="12.75" customHeight="1">
      <c r="A759" s="95"/>
      <c r="B759" s="95"/>
      <c r="C759" s="95"/>
      <c r="D759" s="95"/>
      <c r="E759" s="95"/>
      <c r="F759" s="95"/>
      <c r="G759" s="95"/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</row>
    <row r="760" ht="12.75" customHeight="1">
      <c r="A760" s="95"/>
      <c r="B760" s="95"/>
      <c r="C760" s="95"/>
      <c r="D760" s="95"/>
      <c r="E760" s="95"/>
      <c r="F760" s="95"/>
      <c r="G760" s="95"/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</row>
    <row r="761" ht="12.75" customHeight="1">
      <c r="A761" s="95"/>
      <c r="B761" s="95"/>
      <c r="C761" s="95"/>
      <c r="D761" s="95"/>
      <c r="E761" s="95"/>
      <c r="F761" s="95"/>
      <c r="G761" s="95"/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</row>
    <row r="762" ht="12.75" customHeight="1">
      <c r="A762" s="95"/>
      <c r="B762" s="95"/>
      <c r="C762" s="95"/>
      <c r="D762" s="95"/>
      <c r="E762" s="95"/>
      <c r="F762" s="95"/>
      <c r="G762" s="95"/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</row>
    <row r="763" ht="12.75" customHeight="1">
      <c r="A763" s="95"/>
      <c r="B763" s="95"/>
      <c r="C763" s="95"/>
      <c r="D763" s="95"/>
      <c r="E763" s="95"/>
      <c r="F763" s="95"/>
      <c r="G763" s="95"/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</row>
    <row r="764" ht="12.75" customHeight="1">
      <c r="A764" s="95"/>
      <c r="B764" s="95"/>
      <c r="C764" s="95"/>
      <c r="D764" s="95"/>
      <c r="E764" s="95"/>
      <c r="F764" s="95"/>
      <c r="G764" s="95"/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</row>
    <row r="765" ht="12.75" customHeight="1">
      <c r="A765" s="95"/>
      <c r="B765" s="95"/>
      <c r="C765" s="95"/>
      <c r="D765" s="95"/>
      <c r="E765" s="95"/>
      <c r="F765" s="95"/>
      <c r="G765" s="95"/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</row>
    <row r="766" ht="12.75" customHeight="1">
      <c r="A766" s="95"/>
      <c r="B766" s="95"/>
      <c r="C766" s="95"/>
      <c r="D766" s="95"/>
      <c r="E766" s="95"/>
      <c r="F766" s="95"/>
      <c r="G766" s="95"/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</row>
    <row r="767" ht="12.75" customHeight="1">
      <c r="A767" s="95"/>
      <c r="B767" s="95"/>
      <c r="C767" s="95"/>
      <c r="D767" s="95"/>
      <c r="E767" s="95"/>
      <c r="F767" s="95"/>
      <c r="G767" s="95"/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</row>
    <row r="768" ht="12.75" customHeight="1">
      <c r="A768" s="95"/>
      <c r="B768" s="95"/>
      <c r="C768" s="95"/>
      <c r="D768" s="95"/>
      <c r="E768" s="95"/>
      <c r="F768" s="95"/>
      <c r="G768" s="95"/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</row>
    <row r="769" ht="12.75" customHeight="1">
      <c r="A769" s="95"/>
      <c r="B769" s="95"/>
      <c r="C769" s="95"/>
      <c r="D769" s="95"/>
      <c r="E769" s="95"/>
      <c r="F769" s="95"/>
      <c r="G769" s="95"/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</row>
    <row r="770" ht="12.75" customHeight="1">
      <c r="A770" s="95"/>
      <c r="B770" s="95"/>
      <c r="C770" s="95"/>
      <c r="D770" s="95"/>
      <c r="E770" s="95"/>
      <c r="F770" s="95"/>
      <c r="G770" s="95"/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</row>
    <row r="771" ht="12.75" customHeight="1">
      <c r="A771" s="95"/>
      <c r="B771" s="95"/>
      <c r="C771" s="95"/>
      <c r="D771" s="95"/>
      <c r="E771" s="95"/>
      <c r="F771" s="95"/>
      <c r="G771" s="95"/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</row>
    <row r="772" ht="12.75" customHeight="1">
      <c r="A772" s="95"/>
      <c r="B772" s="95"/>
      <c r="C772" s="95"/>
      <c r="D772" s="95"/>
      <c r="E772" s="95"/>
      <c r="F772" s="95"/>
      <c r="G772" s="95"/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</row>
    <row r="773" ht="12.75" customHeight="1">
      <c r="A773" s="95"/>
      <c r="B773" s="95"/>
      <c r="C773" s="95"/>
      <c r="D773" s="95"/>
      <c r="E773" s="95"/>
      <c r="F773" s="95"/>
      <c r="G773" s="95"/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</row>
    <row r="774" ht="12.75" customHeight="1">
      <c r="A774" s="95"/>
      <c r="B774" s="95"/>
      <c r="C774" s="95"/>
      <c r="D774" s="95"/>
      <c r="E774" s="95"/>
      <c r="F774" s="95"/>
      <c r="G774" s="95"/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</row>
    <row r="775" ht="12.75" customHeight="1">
      <c r="A775" s="95"/>
      <c r="B775" s="95"/>
      <c r="C775" s="95"/>
      <c r="D775" s="95"/>
      <c r="E775" s="95"/>
      <c r="F775" s="95"/>
      <c r="G775" s="95"/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</row>
    <row r="776" ht="12.75" customHeight="1">
      <c r="A776" s="95"/>
      <c r="B776" s="95"/>
      <c r="C776" s="95"/>
      <c r="D776" s="95"/>
      <c r="E776" s="95"/>
      <c r="F776" s="95"/>
      <c r="G776" s="95"/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</row>
    <row r="777" ht="12.75" customHeight="1">
      <c r="A777" s="95"/>
      <c r="B777" s="95"/>
      <c r="C777" s="95"/>
      <c r="D777" s="95"/>
      <c r="E777" s="95"/>
      <c r="F777" s="95"/>
      <c r="G777" s="95"/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</row>
    <row r="778" ht="12.75" customHeight="1">
      <c r="A778" s="95"/>
      <c r="B778" s="95"/>
      <c r="C778" s="95"/>
      <c r="D778" s="95"/>
      <c r="E778" s="95"/>
      <c r="F778" s="95"/>
      <c r="G778" s="95"/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</row>
    <row r="779" ht="12.75" customHeight="1">
      <c r="A779" s="95"/>
      <c r="B779" s="95"/>
      <c r="C779" s="95"/>
      <c r="D779" s="95"/>
      <c r="E779" s="95"/>
      <c r="F779" s="95"/>
      <c r="G779" s="95"/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</row>
    <row r="780" ht="12.75" customHeight="1">
      <c r="A780" s="95"/>
      <c r="B780" s="95"/>
      <c r="C780" s="95"/>
      <c r="D780" s="95"/>
      <c r="E780" s="95"/>
      <c r="F780" s="95"/>
      <c r="G780" s="95"/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</row>
    <row r="781" ht="12.75" customHeight="1">
      <c r="A781" s="95"/>
      <c r="B781" s="95"/>
      <c r="C781" s="95"/>
      <c r="D781" s="95"/>
      <c r="E781" s="95"/>
      <c r="F781" s="95"/>
      <c r="G781" s="95"/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</row>
    <row r="782" ht="12.75" customHeight="1">
      <c r="A782" s="95"/>
      <c r="B782" s="95"/>
      <c r="C782" s="95"/>
      <c r="D782" s="95"/>
      <c r="E782" s="95"/>
      <c r="F782" s="95"/>
      <c r="G782" s="95"/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</row>
    <row r="783" ht="12.75" customHeight="1">
      <c r="A783" s="95"/>
      <c r="B783" s="95"/>
      <c r="C783" s="95"/>
      <c r="D783" s="95"/>
      <c r="E783" s="95"/>
      <c r="F783" s="95"/>
      <c r="G783" s="95"/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</row>
    <row r="784" ht="12.75" customHeight="1">
      <c r="A784" s="95"/>
      <c r="B784" s="95"/>
      <c r="C784" s="95"/>
      <c r="D784" s="95"/>
      <c r="E784" s="95"/>
      <c r="F784" s="95"/>
      <c r="G784" s="95"/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</row>
    <row r="785" ht="12.75" customHeight="1">
      <c r="A785" s="95"/>
      <c r="B785" s="95"/>
      <c r="C785" s="95"/>
      <c r="D785" s="95"/>
      <c r="E785" s="95"/>
      <c r="F785" s="95"/>
      <c r="G785" s="95"/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</row>
    <row r="786" ht="12.75" customHeight="1">
      <c r="A786" s="95"/>
      <c r="B786" s="95"/>
      <c r="C786" s="95"/>
      <c r="D786" s="95"/>
      <c r="E786" s="95"/>
      <c r="F786" s="95"/>
      <c r="G786" s="95"/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</row>
    <row r="787" ht="12.75" customHeight="1">
      <c r="A787" s="95"/>
      <c r="B787" s="95"/>
      <c r="C787" s="95"/>
      <c r="D787" s="95"/>
      <c r="E787" s="95"/>
      <c r="F787" s="95"/>
      <c r="G787" s="95"/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</row>
    <row r="788" ht="12.75" customHeight="1">
      <c r="A788" s="95"/>
      <c r="B788" s="95"/>
      <c r="C788" s="95"/>
      <c r="D788" s="95"/>
      <c r="E788" s="95"/>
      <c r="F788" s="95"/>
      <c r="G788" s="95"/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</row>
    <row r="789" ht="12.75" customHeight="1">
      <c r="A789" s="95"/>
      <c r="B789" s="95"/>
      <c r="C789" s="95"/>
      <c r="D789" s="95"/>
      <c r="E789" s="95"/>
      <c r="F789" s="95"/>
      <c r="G789" s="95"/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</row>
    <row r="790" ht="12.75" customHeight="1">
      <c r="A790" s="95"/>
      <c r="B790" s="95"/>
      <c r="C790" s="95"/>
      <c r="D790" s="95"/>
      <c r="E790" s="95"/>
      <c r="F790" s="95"/>
      <c r="G790" s="95"/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</row>
    <row r="791" ht="12.75" customHeight="1">
      <c r="A791" s="95"/>
      <c r="B791" s="95"/>
      <c r="C791" s="95"/>
      <c r="D791" s="95"/>
      <c r="E791" s="95"/>
      <c r="F791" s="95"/>
      <c r="G791" s="95"/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</row>
    <row r="792" ht="12.75" customHeight="1">
      <c r="A792" s="95"/>
      <c r="B792" s="95"/>
      <c r="C792" s="95"/>
      <c r="D792" s="95"/>
      <c r="E792" s="95"/>
      <c r="F792" s="95"/>
      <c r="G792" s="95"/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</row>
    <row r="793" ht="12.75" customHeight="1">
      <c r="A793" s="95"/>
      <c r="B793" s="95"/>
      <c r="C793" s="95"/>
      <c r="D793" s="95"/>
      <c r="E793" s="95"/>
      <c r="F793" s="95"/>
      <c r="G793" s="95"/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</row>
    <row r="794" ht="12.75" customHeight="1">
      <c r="A794" s="95"/>
      <c r="B794" s="95"/>
      <c r="C794" s="95"/>
      <c r="D794" s="95"/>
      <c r="E794" s="95"/>
      <c r="F794" s="95"/>
      <c r="G794" s="95"/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</row>
    <row r="795" ht="12.75" customHeight="1">
      <c r="A795" s="95"/>
      <c r="B795" s="95"/>
      <c r="C795" s="95"/>
      <c r="D795" s="95"/>
      <c r="E795" s="95"/>
      <c r="F795" s="95"/>
      <c r="G795" s="95"/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</row>
    <row r="796" ht="12.75" customHeight="1">
      <c r="A796" s="95"/>
      <c r="B796" s="95"/>
      <c r="C796" s="95"/>
      <c r="D796" s="95"/>
      <c r="E796" s="95"/>
      <c r="F796" s="95"/>
      <c r="G796" s="95"/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</row>
    <row r="797" ht="12.75" customHeight="1">
      <c r="A797" s="95"/>
      <c r="B797" s="95"/>
      <c r="C797" s="95"/>
      <c r="D797" s="95"/>
      <c r="E797" s="95"/>
      <c r="F797" s="95"/>
      <c r="G797" s="95"/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</row>
    <row r="798" ht="12.75" customHeight="1">
      <c r="A798" s="95"/>
      <c r="B798" s="95"/>
      <c r="C798" s="95"/>
      <c r="D798" s="95"/>
      <c r="E798" s="95"/>
      <c r="F798" s="95"/>
      <c r="G798" s="95"/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</row>
    <row r="799" ht="12.75" customHeight="1">
      <c r="A799" s="95"/>
      <c r="B799" s="95"/>
      <c r="C799" s="95"/>
      <c r="D799" s="95"/>
      <c r="E799" s="95"/>
      <c r="F799" s="95"/>
      <c r="G799" s="95"/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</row>
    <row r="800" ht="12.75" customHeight="1">
      <c r="A800" s="95"/>
      <c r="B800" s="95"/>
      <c r="C800" s="95"/>
      <c r="D800" s="95"/>
      <c r="E800" s="95"/>
      <c r="F800" s="95"/>
      <c r="G800" s="95"/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</row>
    <row r="801" ht="12.75" customHeight="1">
      <c r="A801" s="95"/>
      <c r="B801" s="95"/>
      <c r="C801" s="95"/>
      <c r="D801" s="95"/>
      <c r="E801" s="95"/>
      <c r="F801" s="95"/>
      <c r="G801" s="95"/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</row>
    <row r="802" ht="12.75" customHeight="1">
      <c r="A802" s="95"/>
      <c r="B802" s="95"/>
      <c r="C802" s="95"/>
      <c r="D802" s="95"/>
      <c r="E802" s="95"/>
      <c r="F802" s="95"/>
      <c r="G802" s="95"/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</row>
    <row r="803" ht="12.75" customHeight="1">
      <c r="A803" s="95"/>
      <c r="B803" s="95"/>
      <c r="C803" s="95"/>
      <c r="D803" s="95"/>
      <c r="E803" s="95"/>
      <c r="F803" s="95"/>
      <c r="G803" s="95"/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</row>
    <row r="804" ht="12.75" customHeight="1">
      <c r="A804" s="95"/>
      <c r="B804" s="95"/>
      <c r="C804" s="95"/>
      <c r="D804" s="95"/>
      <c r="E804" s="95"/>
      <c r="F804" s="95"/>
      <c r="G804" s="95"/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</row>
    <row r="805" ht="12.75" customHeight="1">
      <c r="A805" s="95"/>
      <c r="B805" s="95"/>
      <c r="C805" s="95"/>
      <c r="D805" s="95"/>
      <c r="E805" s="95"/>
      <c r="F805" s="95"/>
      <c r="G805" s="95"/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</row>
    <row r="806" ht="12.75" customHeight="1">
      <c r="A806" s="95"/>
      <c r="B806" s="95"/>
      <c r="C806" s="95"/>
      <c r="D806" s="95"/>
      <c r="E806" s="95"/>
      <c r="F806" s="95"/>
      <c r="G806" s="95"/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</row>
    <row r="807" ht="12.75" customHeight="1">
      <c r="A807" s="95"/>
      <c r="B807" s="95"/>
      <c r="C807" s="95"/>
      <c r="D807" s="95"/>
      <c r="E807" s="95"/>
      <c r="F807" s="95"/>
      <c r="G807" s="95"/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</row>
    <row r="808" ht="12.75" customHeight="1">
      <c r="A808" s="95"/>
      <c r="B808" s="95"/>
      <c r="C808" s="95"/>
      <c r="D808" s="95"/>
      <c r="E808" s="95"/>
      <c r="F808" s="95"/>
      <c r="G808" s="95"/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</row>
    <row r="809" ht="12.75" customHeight="1">
      <c r="A809" s="95"/>
      <c r="B809" s="95"/>
      <c r="C809" s="95"/>
      <c r="D809" s="95"/>
      <c r="E809" s="95"/>
      <c r="F809" s="95"/>
      <c r="G809" s="95"/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</row>
    <row r="810" ht="12.75" customHeight="1">
      <c r="A810" s="95"/>
      <c r="B810" s="95"/>
      <c r="C810" s="95"/>
      <c r="D810" s="95"/>
      <c r="E810" s="95"/>
      <c r="F810" s="95"/>
      <c r="G810" s="95"/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</row>
    <row r="811" ht="12.75" customHeight="1">
      <c r="A811" s="95"/>
      <c r="B811" s="95"/>
      <c r="C811" s="95"/>
      <c r="D811" s="95"/>
      <c r="E811" s="95"/>
      <c r="F811" s="95"/>
      <c r="G811" s="95"/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</row>
    <row r="812" ht="12.75" customHeight="1">
      <c r="A812" s="95"/>
      <c r="B812" s="95"/>
      <c r="C812" s="95"/>
      <c r="D812" s="95"/>
      <c r="E812" s="95"/>
      <c r="F812" s="95"/>
      <c r="G812" s="95"/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</row>
    <row r="813" ht="12.75" customHeight="1">
      <c r="A813" s="95"/>
      <c r="B813" s="95"/>
      <c r="C813" s="95"/>
      <c r="D813" s="95"/>
      <c r="E813" s="95"/>
      <c r="F813" s="95"/>
      <c r="G813" s="95"/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</row>
    <row r="814" ht="12.75" customHeight="1">
      <c r="A814" s="95"/>
      <c r="B814" s="95"/>
      <c r="C814" s="95"/>
      <c r="D814" s="95"/>
      <c r="E814" s="95"/>
      <c r="F814" s="95"/>
      <c r="G814" s="95"/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</row>
    <row r="815" ht="12.75" customHeight="1">
      <c r="A815" s="95"/>
      <c r="B815" s="95"/>
      <c r="C815" s="95"/>
      <c r="D815" s="95"/>
      <c r="E815" s="95"/>
      <c r="F815" s="95"/>
      <c r="G815" s="95"/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</row>
    <row r="816" ht="12.75" customHeight="1">
      <c r="A816" s="95"/>
      <c r="B816" s="95"/>
      <c r="C816" s="95"/>
      <c r="D816" s="95"/>
      <c r="E816" s="95"/>
      <c r="F816" s="95"/>
      <c r="G816" s="95"/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</row>
    <row r="817" ht="12.75" customHeight="1">
      <c r="A817" s="95"/>
      <c r="B817" s="95"/>
      <c r="C817" s="95"/>
      <c r="D817" s="95"/>
      <c r="E817" s="95"/>
      <c r="F817" s="95"/>
      <c r="G817" s="95"/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</row>
    <row r="818" ht="12.75" customHeight="1">
      <c r="A818" s="95"/>
      <c r="B818" s="95"/>
      <c r="C818" s="95"/>
      <c r="D818" s="95"/>
      <c r="E818" s="95"/>
      <c r="F818" s="95"/>
      <c r="G818" s="95"/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</row>
    <row r="819" ht="12.75" customHeight="1">
      <c r="A819" s="95"/>
      <c r="B819" s="95"/>
      <c r="C819" s="95"/>
      <c r="D819" s="95"/>
      <c r="E819" s="95"/>
      <c r="F819" s="95"/>
      <c r="G819" s="95"/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</row>
    <row r="820" ht="12.75" customHeight="1">
      <c r="A820" s="95"/>
      <c r="B820" s="95"/>
      <c r="C820" s="95"/>
      <c r="D820" s="95"/>
      <c r="E820" s="95"/>
      <c r="F820" s="95"/>
      <c r="G820" s="95"/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</row>
    <row r="821" ht="12.75" customHeight="1">
      <c r="A821" s="95"/>
      <c r="B821" s="95"/>
      <c r="C821" s="95"/>
      <c r="D821" s="95"/>
      <c r="E821" s="95"/>
      <c r="F821" s="95"/>
      <c r="G821" s="95"/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</row>
    <row r="822" ht="12.75" customHeight="1">
      <c r="A822" s="95"/>
      <c r="B822" s="95"/>
      <c r="C822" s="95"/>
      <c r="D822" s="95"/>
      <c r="E822" s="95"/>
      <c r="F822" s="95"/>
      <c r="G822" s="95"/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</row>
    <row r="823" ht="12.75" customHeight="1">
      <c r="A823" s="95"/>
      <c r="B823" s="95"/>
      <c r="C823" s="95"/>
      <c r="D823" s="95"/>
      <c r="E823" s="95"/>
      <c r="F823" s="95"/>
      <c r="G823" s="95"/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</row>
    <row r="824" ht="12.75" customHeight="1">
      <c r="A824" s="95"/>
      <c r="B824" s="95"/>
      <c r="C824" s="95"/>
      <c r="D824" s="95"/>
      <c r="E824" s="95"/>
      <c r="F824" s="95"/>
      <c r="G824" s="95"/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</row>
    <row r="825" ht="12.75" customHeight="1">
      <c r="A825" s="95"/>
      <c r="B825" s="95"/>
      <c r="C825" s="95"/>
      <c r="D825" s="95"/>
      <c r="E825" s="95"/>
      <c r="F825" s="95"/>
      <c r="G825" s="95"/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</row>
    <row r="826" ht="12.75" customHeight="1">
      <c r="A826" s="95"/>
      <c r="B826" s="95"/>
      <c r="C826" s="95"/>
      <c r="D826" s="95"/>
      <c r="E826" s="95"/>
      <c r="F826" s="95"/>
      <c r="G826" s="95"/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</row>
    <row r="827" ht="12.75" customHeight="1">
      <c r="A827" s="95"/>
      <c r="B827" s="95"/>
      <c r="C827" s="95"/>
      <c r="D827" s="95"/>
      <c r="E827" s="95"/>
      <c r="F827" s="95"/>
      <c r="G827" s="95"/>
      <c r="H827" s="95"/>
      <c r="I827" s="95"/>
      <c r="J827" s="95"/>
      <c r="K827" s="95"/>
      <c r="L827" s="95"/>
      <c r="M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</row>
    <row r="828" ht="12.75" customHeight="1">
      <c r="A828" s="95"/>
      <c r="B828" s="95"/>
      <c r="C828" s="95"/>
      <c r="D828" s="95"/>
      <c r="E828" s="95"/>
      <c r="F828" s="95"/>
      <c r="G828" s="95"/>
      <c r="H828" s="95"/>
      <c r="I828" s="95"/>
      <c r="J828" s="95"/>
      <c r="K828" s="95"/>
      <c r="L828" s="95"/>
      <c r="M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</row>
    <row r="829" ht="12.75" customHeight="1">
      <c r="A829" s="95"/>
      <c r="B829" s="95"/>
      <c r="C829" s="95"/>
      <c r="D829" s="95"/>
      <c r="E829" s="95"/>
      <c r="F829" s="95"/>
      <c r="G829" s="95"/>
      <c r="H829" s="95"/>
      <c r="I829" s="95"/>
      <c r="J829" s="95"/>
      <c r="K829" s="95"/>
      <c r="L829" s="95"/>
      <c r="M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</row>
    <row r="830" ht="12.75" customHeight="1">
      <c r="A830" s="95"/>
      <c r="B830" s="95"/>
      <c r="C830" s="95"/>
      <c r="D830" s="95"/>
      <c r="E830" s="95"/>
      <c r="F830" s="95"/>
      <c r="G830" s="95"/>
      <c r="H830" s="95"/>
      <c r="I830" s="95"/>
      <c r="J830" s="95"/>
      <c r="K830" s="95"/>
      <c r="L830" s="95"/>
      <c r="M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</row>
    <row r="831" ht="12.75" customHeight="1">
      <c r="A831" s="95"/>
      <c r="B831" s="95"/>
      <c r="C831" s="95"/>
      <c r="D831" s="95"/>
      <c r="E831" s="95"/>
      <c r="F831" s="95"/>
      <c r="G831" s="95"/>
      <c r="H831" s="95"/>
      <c r="I831" s="95"/>
      <c r="J831" s="95"/>
      <c r="K831" s="95"/>
      <c r="L831" s="95"/>
      <c r="M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</row>
    <row r="832" ht="12.75" customHeight="1">
      <c r="A832" s="95"/>
      <c r="B832" s="95"/>
      <c r="C832" s="95"/>
      <c r="D832" s="95"/>
      <c r="E832" s="95"/>
      <c r="F832" s="95"/>
      <c r="G832" s="95"/>
      <c r="H832" s="95"/>
      <c r="I832" s="95"/>
      <c r="J832" s="95"/>
      <c r="K832" s="95"/>
      <c r="L832" s="95"/>
      <c r="M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</row>
    <row r="833" ht="12.75" customHeight="1">
      <c r="A833" s="95"/>
      <c r="B833" s="95"/>
      <c r="C833" s="95"/>
      <c r="D833" s="95"/>
      <c r="E833" s="95"/>
      <c r="F833" s="95"/>
      <c r="G833" s="95"/>
      <c r="H833" s="95"/>
      <c r="I833" s="95"/>
      <c r="J833" s="95"/>
      <c r="K833" s="95"/>
      <c r="L833" s="95"/>
      <c r="M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</row>
    <row r="834" ht="12.75" customHeight="1">
      <c r="A834" s="95"/>
      <c r="B834" s="95"/>
      <c r="C834" s="95"/>
      <c r="D834" s="95"/>
      <c r="E834" s="95"/>
      <c r="F834" s="95"/>
      <c r="G834" s="95"/>
      <c r="H834" s="95"/>
      <c r="I834" s="95"/>
      <c r="J834" s="95"/>
      <c r="K834" s="95"/>
      <c r="L834" s="95"/>
      <c r="M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</row>
    <row r="835" ht="12.75" customHeight="1">
      <c r="A835" s="95"/>
      <c r="B835" s="95"/>
      <c r="C835" s="95"/>
      <c r="D835" s="95"/>
      <c r="E835" s="95"/>
      <c r="F835" s="95"/>
      <c r="G835" s="95"/>
      <c r="H835" s="95"/>
      <c r="I835" s="95"/>
      <c r="J835" s="95"/>
      <c r="K835" s="95"/>
      <c r="L835" s="95"/>
      <c r="M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</row>
    <row r="836" ht="12.75" customHeight="1">
      <c r="A836" s="95"/>
      <c r="B836" s="95"/>
      <c r="C836" s="95"/>
      <c r="D836" s="95"/>
      <c r="E836" s="95"/>
      <c r="F836" s="95"/>
      <c r="G836" s="95"/>
      <c r="H836" s="95"/>
      <c r="I836" s="95"/>
      <c r="J836" s="95"/>
      <c r="K836" s="95"/>
      <c r="L836" s="95"/>
      <c r="M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</row>
    <row r="837" ht="12.75" customHeight="1">
      <c r="A837" s="95"/>
      <c r="B837" s="95"/>
      <c r="C837" s="95"/>
      <c r="D837" s="95"/>
      <c r="E837" s="95"/>
      <c r="F837" s="95"/>
      <c r="G837" s="95"/>
      <c r="H837" s="95"/>
      <c r="I837" s="95"/>
      <c r="J837" s="95"/>
      <c r="K837" s="95"/>
      <c r="L837" s="95"/>
      <c r="M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</row>
    <row r="838" ht="12.75" customHeight="1">
      <c r="A838" s="95"/>
      <c r="B838" s="95"/>
      <c r="C838" s="95"/>
      <c r="D838" s="95"/>
      <c r="E838" s="95"/>
      <c r="F838" s="95"/>
      <c r="G838" s="95"/>
      <c r="H838" s="95"/>
      <c r="I838" s="95"/>
      <c r="J838" s="95"/>
      <c r="K838" s="95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</row>
    <row r="839" ht="12.75" customHeight="1">
      <c r="A839" s="95"/>
      <c r="B839" s="95"/>
      <c r="C839" s="95"/>
      <c r="D839" s="95"/>
      <c r="E839" s="95"/>
      <c r="F839" s="95"/>
      <c r="G839" s="95"/>
      <c r="H839" s="95"/>
      <c r="I839" s="95"/>
      <c r="J839" s="95"/>
      <c r="K839" s="95"/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</row>
    <row r="840" ht="12.75" customHeight="1">
      <c r="A840" s="95"/>
      <c r="B840" s="95"/>
      <c r="C840" s="95"/>
      <c r="D840" s="95"/>
      <c r="E840" s="95"/>
      <c r="F840" s="95"/>
      <c r="G840" s="95"/>
      <c r="H840" s="95"/>
      <c r="I840" s="95"/>
      <c r="J840" s="95"/>
      <c r="K840" s="95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</row>
    <row r="841" ht="12.75" customHeight="1">
      <c r="A841" s="95"/>
      <c r="B841" s="95"/>
      <c r="C841" s="95"/>
      <c r="D841" s="95"/>
      <c r="E841" s="95"/>
      <c r="F841" s="95"/>
      <c r="G841" s="95"/>
      <c r="H841" s="95"/>
      <c r="I841" s="95"/>
      <c r="J841" s="95"/>
      <c r="K841" s="95"/>
      <c r="L841" s="95"/>
      <c r="M841" s="95"/>
      <c r="N841" s="95"/>
      <c r="O841" s="95"/>
      <c r="P841" s="95"/>
      <c r="Q841" s="95"/>
      <c r="R841" s="95"/>
      <c r="S841" s="95"/>
      <c r="T841" s="95"/>
      <c r="U841" s="95"/>
      <c r="V841" s="95"/>
      <c r="W841" s="95"/>
      <c r="X841" s="95"/>
      <c r="Y841" s="95"/>
      <c r="Z841" s="95"/>
    </row>
    <row r="842" ht="12.75" customHeight="1">
      <c r="A842" s="95"/>
      <c r="B842" s="95"/>
      <c r="C842" s="95"/>
      <c r="D842" s="95"/>
      <c r="E842" s="95"/>
      <c r="F842" s="95"/>
      <c r="G842" s="95"/>
      <c r="H842" s="95"/>
      <c r="I842" s="95"/>
      <c r="J842" s="95"/>
      <c r="K842" s="95"/>
      <c r="L842" s="95"/>
      <c r="M842" s="95"/>
      <c r="N842" s="95"/>
      <c r="O842" s="95"/>
      <c r="P842" s="95"/>
      <c r="Q842" s="95"/>
      <c r="R842" s="95"/>
      <c r="S842" s="95"/>
      <c r="T842" s="95"/>
      <c r="U842" s="95"/>
      <c r="V842" s="95"/>
      <c r="W842" s="95"/>
      <c r="X842" s="95"/>
      <c r="Y842" s="95"/>
      <c r="Z842" s="95"/>
    </row>
    <row r="843" ht="12.75" customHeight="1">
      <c r="A843" s="95"/>
      <c r="B843" s="95"/>
      <c r="C843" s="95"/>
      <c r="D843" s="95"/>
      <c r="E843" s="95"/>
      <c r="F843" s="95"/>
      <c r="G843" s="95"/>
      <c r="H843" s="95"/>
      <c r="I843" s="95"/>
      <c r="J843" s="95"/>
      <c r="K843" s="95"/>
      <c r="L843" s="95"/>
      <c r="M843" s="95"/>
      <c r="N843" s="95"/>
      <c r="O843" s="95"/>
      <c r="P843" s="95"/>
      <c r="Q843" s="95"/>
      <c r="R843" s="95"/>
      <c r="S843" s="95"/>
      <c r="T843" s="95"/>
      <c r="U843" s="95"/>
      <c r="V843" s="95"/>
      <c r="W843" s="95"/>
      <c r="X843" s="95"/>
      <c r="Y843" s="95"/>
      <c r="Z843" s="95"/>
    </row>
    <row r="844" ht="12.75" customHeight="1">
      <c r="A844" s="95"/>
      <c r="B844" s="95"/>
      <c r="C844" s="95"/>
      <c r="D844" s="95"/>
      <c r="E844" s="95"/>
      <c r="F844" s="95"/>
      <c r="G844" s="95"/>
      <c r="H844" s="95"/>
      <c r="I844" s="95"/>
      <c r="J844" s="95"/>
      <c r="K844" s="95"/>
      <c r="L844" s="95"/>
      <c r="M844" s="95"/>
      <c r="N844" s="95"/>
      <c r="O844" s="95"/>
      <c r="P844" s="95"/>
      <c r="Q844" s="95"/>
      <c r="R844" s="95"/>
      <c r="S844" s="95"/>
      <c r="T844" s="95"/>
      <c r="U844" s="95"/>
      <c r="V844" s="95"/>
      <c r="W844" s="95"/>
      <c r="X844" s="95"/>
      <c r="Y844" s="95"/>
      <c r="Z844" s="95"/>
    </row>
    <row r="845" ht="12.75" customHeight="1">
      <c r="A845" s="95"/>
      <c r="B845" s="95"/>
      <c r="C845" s="95"/>
      <c r="D845" s="95"/>
      <c r="E845" s="95"/>
      <c r="F845" s="95"/>
      <c r="G845" s="95"/>
      <c r="H845" s="95"/>
      <c r="I845" s="95"/>
      <c r="J845" s="95"/>
      <c r="K845" s="95"/>
      <c r="L845" s="95"/>
      <c r="M845" s="95"/>
      <c r="N845" s="95"/>
      <c r="O845" s="95"/>
      <c r="P845" s="95"/>
      <c r="Q845" s="95"/>
      <c r="R845" s="95"/>
      <c r="S845" s="95"/>
      <c r="T845" s="95"/>
      <c r="U845" s="95"/>
      <c r="V845" s="95"/>
      <c r="W845" s="95"/>
      <c r="X845" s="95"/>
      <c r="Y845" s="95"/>
      <c r="Z845" s="95"/>
    </row>
    <row r="846" ht="12.75" customHeight="1">
      <c r="A846" s="95"/>
      <c r="B846" s="95"/>
      <c r="C846" s="95"/>
      <c r="D846" s="95"/>
      <c r="E846" s="95"/>
      <c r="F846" s="95"/>
      <c r="G846" s="95"/>
      <c r="H846" s="95"/>
      <c r="I846" s="95"/>
      <c r="J846" s="95"/>
      <c r="K846" s="95"/>
      <c r="L846" s="95"/>
      <c r="M846" s="95"/>
      <c r="N846" s="95"/>
      <c r="O846" s="95"/>
      <c r="P846" s="95"/>
      <c r="Q846" s="95"/>
      <c r="R846" s="95"/>
      <c r="S846" s="95"/>
      <c r="T846" s="95"/>
      <c r="U846" s="95"/>
      <c r="V846" s="95"/>
      <c r="W846" s="95"/>
      <c r="X846" s="95"/>
      <c r="Y846" s="95"/>
      <c r="Z846" s="95"/>
    </row>
    <row r="847" ht="12.75" customHeight="1">
      <c r="A847" s="95"/>
      <c r="B847" s="95"/>
      <c r="C847" s="95"/>
      <c r="D847" s="95"/>
      <c r="E847" s="95"/>
      <c r="F847" s="95"/>
      <c r="G847" s="95"/>
      <c r="H847" s="95"/>
      <c r="I847" s="95"/>
      <c r="J847" s="95"/>
      <c r="K847" s="95"/>
      <c r="L847" s="95"/>
      <c r="M847" s="95"/>
      <c r="N847" s="95"/>
      <c r="O847" s="95"/>
      <c r="P847" s="95"/>
      <c r="Q847" s="95"/>
      <c r="R847" s="95"/>
      <c r="S847" s="95"/>
      <c r="T847" s="95"/>
      <c r="U847" s="95"/>
      <c r="V847" s="95"/>
      <c r="W847" s="95"/>
      <c r="X847" s="95"/>
      <c r="Y847" s="95"/>
      <c r="Z847" s="95"/>
    </row>
    <row r="848" ht="12.75" customHeight="1">
      <c r="A848" s="95"/>
      <c r="B848" s="95"/>
      <c r="C848" s="95"/>
      <c r="D848" s="95"/>
      <c r="E848" s="95"/>
      <c r="F848" s="95"/>
      <c r="G848" s="95"/>
      <c r="H848" s="95"/>
      <c r="I848" s="95"/>
      <c r="J848" s="95"/>
      <c r="K848" s="95"/>
      <c r="L848" s="95"/>
      <c r="M848" s="95"/>
      <c r="N848" s="95"/>
      <c r="O848" s="95"/>
      <c r="P848" s="95"/>
      <c r="Q848" s="95"/>
      <c r="R848" s="95"/>
      <c r="S848" s="95"/>
      <c r="T848" s="95"/>
      <c r="U848" s="95"/>
      <c r="V848" s="95"/>
      <c r="W848" s="95"/>
      <c r="X848" s="95"/>
      <c r="Y848" s="95"/>
      <c r="Z848" s="95"/>
    </row>
    <row r="849" ht="12.75" customHeight="1">
      <c r="A849" s="95"/>
      <c r="B849" s="95"/>
      <c r="C849" s="95"/>
      <c r="D849" s="95"/>
      <c r="E849" s="95"/>
      <c r="F849" s="95"/>
      <c r="G849" s="95"/>
      <c r="H849" s="95"/>
      <c r="I849" s="95"/>
      <c r="J849" s="95"/>
      <c r="K849" s="95"/>
      <c r="L849" s="95"/>
      <c r="M849" s="95"/>
      <c r="N849" s="95"/>
      <c r="O849" s="95"/>
      <c r="P849" s="95"/>
      <c r="Q849" s="95"/>
      <c r="R849" s="95"/>
      <c r="S849" s="95"/>
      <c r="T849" s="95"/>
      <c r="U849" s="95"/>
      <c r="V849" s="95"/>
      <c r="W849" s="95"/>
      <c r="X849" s="95"/>
      <c r="Y849" s="95"/>
      <c r="Z849" s="95"/>
    </row>
    <row r="850" ht="12.75" customHeight="1">
      <c r="A850" s="95"/>
      <c r="B850" s="95"/>
      <c r="C850" s="95"/>
      <c r="D850" s="95"/>
      <c r="E850" s="95"/>
      <c r="F850" s="95"/>
      <c r="G850" s="95"/>
      <c r="H850" s="95"/>
      <c r="I850" s="95"/>
      <c r="J850" s="95"/>
      <c r="K850" s="95"/>
      <c r="L850" s="95"/>
      <c r="M850" s="95"/>
      <c r="N850" s="95"/>
      <c r="O850" s="95"/>
      <c r="P850" s="95"/>
      <c r="Q850" s="95"/>
      <c r="R850" s="95"/>
      <c r="S850" s="95"/>
      <c r="T850" s="95"/>
      <c r="U850" s="95"/>
      <c r="V850" s="95"/>
      <c r="W850" s="95"/>
      <c r="X850" s="95"/>
      <c r="Y850" s="95"/>
      <c r="Z850" s="95"/>
    </row>
    <row r="851" ht="12.75" customHeight="1">
      <c r="A851" s="95"/>
      <c r="B851" s="95"/>
      <c r="C851" s="95"/>
      <c r="D851" s="95"/>
      <c r="E851" s="95"/>
      <c r="F851" s="95"/>
      <c r="G851" s="95"/>
      <c r="H851" s="95"/>
      <c r="I851" s="95"/>
      <c r="J851" s="95"/>
      <c r="K851" s="95"/>
      <c r="L851" s="95"/>
      <c r="M851" s="95"/>
      <c r="N851" s="95"/>
      <c r="O851" s="95"/>
      <c r="P851" s="95"/>
      <c r="Q851" s="95"/>
      <c r="R851" s="95"/>
      <c r="S851" s="95"/>
      <c r="T851" s="95"/>
      <c r="U851" s="95"/>
      <c r="V851" s="95"/>
      <c r="W851" s="95"/>
      <c r="X851" s="95"/>
      <c r="Y851" s="95"/>
      <c r="Z851" s="95"/>
    </row>
    <row r="852" ht="12.75" customHeight="1">
      <c r="A852" s="95"/>
      <c r="B852" s="95"/>
      <c r="C852" s="95"/>
      <c r="D852" s="95"/>
      <c r="E852" s="95"/>
      <c r="F852" s="95"/>
      <c r="G852" s="95"/>
      <c r="H852" s="95"/>
      <c r="I852" s="95"/>
      <c r="J852" s="95"/>
      <c r="K852" s="95"/>
      <c r="L852" s="95"/>
      <c r="M852" s="95"/>
      <c r="N852" s="95"/>
      <c r="O852" s="95"/>
      <c r="P852" s="95"/>
      <c r="Q852" s="95"/>
      <c r="R852" s="95"/>
      <c r="S852" s="95"/>
      <c r="T852" s="95"/>
      <c r="U852" s="95"/>
      <c r="V852" s="95"/>
      <c r="W852" s="95"/>
      <c r="X852" s="95"/>
      <c r="Y852" s="95"/>
      <c r="Z852" s="95"/>
    </row>
    <row r="853" ht="12.75" customHeight="1">
      <c r="A853" s="95"/>
      <c r="B853" s="95"/>
      <c r="C853" s="95"/>
      <c r="D853" s="95"/>
      <c r="E853" s="95"/>
      <c r="F853" s="95"/>
      <c r="G853" s="95"/>
      <c r="H853" s="95"/>
      <c r="I853" s="95"/>
      <c r="J853" s="95"/>
      <c r="K853" s="95"/>
      <c r="L853" s="95"/>
      <c r="M853" s="95"/>
      <c r="N853" s="95"/>
      <c r="O853" s="95"/>
      <c r="P853" s="95"/>
      <c r="Q853" s="95"/>
      <c r="R853" s="95"/>
      <c r="S853" s="95"/>
      <c r="T853" s="95"/>
      <c r="U853" s="95"/>
      <c r="V853" s="95"/>
      <c r="W853" s="95"/>
      <c r="X853" s="95"/>
      <c r="Y853" s="95"/>
      <c r="Z853" s="95"/>
    </row>
    <row r="854" ht="12.75" customHeight="1">
      <c r="A854" s="95"/>
      <c r="B854" s="95"/>
      <c r="C854" s="95"/>
      <c r="D854" s="95"/>
      <c r="E854" s="95"/>
      <c r="F854" s="95"/>
      <c r="G854" s="95"/>
      <c r="H854" s="95"/>
      <c r="I854" s="95"/>
      <c r="J854" s="95"/>
      <c r="K854" s="95"/>
      <c r="L854" s="95"/>
      <c r="M854" s="95"/>
      <c r="N854" s="95"/>
      <c r="O854" s="95"/>
      <c r="P854" s="95"/>
      <c r="Q854" s="95"/>
      <c r="R854" s="95"/>
      <c r="S854" s="95"/>
      <c r="T854" s="95"/>
      <c r="U854" s="95"/>
      <c r="V854" s="95"/>
      <c r="W854" s="95"/>
      <c r="X854" s="95"/>
      <c r="Y854" s="95"/>
      <c r="Z854" s="95"/>
    </row>
    <row r="855" ht="12.75" customHeight="1">
      <c r="A855" s="95"/>
      <c r="B855" s="95"/>
      <c r="C855" s="95"/>
      <c r="D855" s="95"/>
      <c r="E855" s="95"/>
      <c r="F855" s="95"/>
      <c r="G855" s="95"/>
      <c r="H855" s="95"/>
      <c r="I855" s="95"/>
      <c r="J855" s="95"/>
      <c r="K855" s="95"/>
      <c r="L855" s="95"/>
      <c r="M855" s="95"/>
      <c r="N855" s="95"/>
      <c r="O855" s="95"/>
      <c r="P855" s="95"/>
      <c r="Q855" s="95"/>
      <c r="R855" s="95"/>
      <c r="S855" s="95"/>
      <c r="T855" s="95"/>
      <c r="U855" s="95"/>
      <c r="V855" s="95"/>
      <c r="W855" s="95"/>
      <c r="X855" s="95"/>
      <c r="Y855" s="95"/>
      <c r="Z855" s="95"/>
    </row>
    <row r="856" ht="12.75" customHeight="1">
      <c r="A856" s="95"/>
      <c r="B856" s="95"/>
      <c r="C856" s="95"/>
      <c r="D856" s="95"/>
      <c r="E856" s="95"/>
      <c r="F856" s="95"/>
      <c r="G856" s="95"/>
      <c r="H856" s="95"/>
      <c r="I856" s="95"/>
      <c r="J856" s="95"/>
      <c r="K856" s="95"/>
      <c r="L856" s="95"/>
      <c r="M856" s="95"/>
      <c r="N856" s="95"/>
      <c r="O856" s="95"/>
      <c r="P856" s="95"/>
      <c r="Q856" s="95"/>
      <c r="R856" s="95"/>
      <c r="S856" s="95"/>
      <c r="T856" s="95"/>
      <c r="U856" s="95"/>
      <c r="V856" s="95"/>
      <c r="W856" s="95"/>
      <c r="X856" s="95"/>
      <c r="Y856" s="95"/>
      <c r="Z856" s="95"/>
    </row>
    <row r="857" ht="12.75" customHeight="1">
      <c r="A857" s="95"/>
      <c r="B857" s="95"/>
      <c r="C857" s="95"/>
      <c r="D857" s="95"/>
      <c r="E857" s="95"/>
      <c r="F857" s="95"/>
      <c r="G857" s="95"/>
      <c r="H857" s="95"/>
      <c r="I857" s="95"/>
      <c r="J857" s="95"/>
      <c r="K857" s="95"/>
      <c r="L857" s="95"/>
      <c r="M857" s="95"/>
      <c r="N857" s="95"/>
      <c r="O857" s="95"/>
      <c r="P857" s="95"/>
      <c r="Q857" s="95"/>
      <c r="R857" s="95"/>
      <c r="S857" s="95"/>
      <c r="T857" s="95"/>
      <c r="U857" s="95"/>
      <c r="V857" s="95"/>
      <c r="W857" s="95"/>
      <c r="X857" s="95"/>
      <c r="Y857" s="95"/>
      <c r="Z857" s="95"/>
    </row>
    <row r="858" ht="12.75" customHeight="1">
      <c r="A858" s="95"/>
      <c r="B858" s="95"/>
      <c r="C858" s="95"/>
      <c r="D858" s="95"/>
      <c r="E858" s="95"/>
      <c r="F858" s="95"/>
      <c r="G858" s="95"/>
      <c r="H858" s="95"/>
      <c r="I858" s="95"/>
      <c r="J858" s="95"/>
      <c r="K858" s="95"/>
      <c r="L858" s="95"/>
      <c r="M858" s="95"/>
      <c r="N858" s="95"/>
      <c r="O858" s="95"/>
      <c r="P858" s="95"/>
      <c r="Q858" s="95"/>
      <c r="R858" s="95"/>
      <c r="S858" s="95"/>
      <c r="T858" s="95"/>
      <c r="U858" s="95"/>
      <c r="V858" s="95"/>
      <c r="W858" s="95"/>
      <c r="X858" s="95"/>
      <c r="Y858" s="95"/>
      <c r="Z858" s="95"/>
    </row>
    <row r="859" ht="12.75" customHeight="1">
      <c r="A859" s="95"/>
      <c r="B859" s="95"/>
      <c r="C859" s="95"/>
      <c r="D859" s="95"/>
      <c r="E859" s="95"/>
      <c r="F859" s="95"/>
      <c r="G859" s="95"/>
      <c r="H859" s="95"/>
      <c r="I859" s="95"/>
      <c r="J859" s="95"/>
      <c r="K859" s="95"/>
      <c r="L859" s="95"/>
      <c r="M859" s="95"/>
      <c r="N859" s="95"/>
      <c r="O859" s="95"/>
      <c r="P859" s="95"/>
      <c r="Q859" s="95"/>
      <c r="R859" s="95"/>
      <c r="S859" s="95"/>
      <c r="T859" s="95"/>
      <c r="U859" s="95"/>
      <c r="V859" s="95"/>
      <c r="W859" s="95"/>
      <c r="X859" s="95"/>
      <c r="Y859" s="95"/>
      <c r="Z859" s="95"/>
    </row>
    <row r="860" ht="12.75" customHeight="1">
      <c r="A860" s="95"/>
      <c r="B860" s="95"/>
      <c r="C860" s="95"/>
      <c r="D860" s="95"/>
      <c r="E860" s="95"/>
      <c r="F860" s="95"/>
      <c r="G860" s="95"/>
      <c r="H860" s="95"/>
      <c r="I860" s="95"/>
      <c r="J860" s="95"/>
      <c r="K860" s="95"/>
      <c r="L860" s="95"/>
      <c r="M860" s="95"/>
      <c r="N860" s="95"/>
      <c r="O860" s="95"/>
      <c r="P860" s="95"/>
      <c r="Q860" s="95"/>
      <c r="R860" s="95"/>
      <c r="S860" s="95"/>
      <c r="T860" s="95"/>
      <c r="U860" s="95"/>
      <c r="V860" s="95"/>
      <c r="W860" s="95"/>
      <c r="X860" s="95"/>
      <c r="Y860" s="95"/>
      <c r="Z860" s="95"/>
    </row>
    <row r="861" ht="12.75" customHeight="1">
      <c r="A861" s="95"/>
      <c r="B861" s="95"/>
      <c r="C861" s="95"/>
      <c r="D861" s="95"/>
      <c r="E861" s="95"/>
      <c r="F861" s="95"/>
      <c r="G861" s="95"/>
      <c r="H861" s="95"/>
      <c r="I861" s="95"/>
      <c r="J861" s="95"/>
      <c r="K861" s="95"/>
      <c r="L861" s="95"/>
      <c r="M861" s="95"/>
      <c r="N861" s="95"/>
      <c r="O861" s="95"/>
      <c r="P861" s="95"/>
      <c r="Q861" s="95"/>
      <c r="R861" s="95"/>
      <c r="S861" s="95"/>
      <c r="T861" s="95"/>
      <c r="U861" s="95"/>
      <c r="V861" s="95"/>
      <c r="W861" s="95"/>
      <c r="X861" s="95"/>
      <c r="Y861" s="95"/>
      <c r="Z861" s="95"/>
    </row>
    <row r="862" ht="12.75" customHeight="1">
      <c r="A862" s="95"/>
      <c r="B862" s="95"/>
      <c r="C862" s="95"/>
      <c r="D862" s="95"/>
      <c r="E862" s="95"/>
      <c r="F862" s="95"/>
      <c r="G862" s="95"/>
      <c r="H862" s="95"/>
      <c r="I862" s="95"/>
      <c r="J862" s="95"/>
      <c r="K862" s="95"/>
      <c r="L862" s="95"/>
      <c r="M862" s="95"/>
      <c r="N862" s="95"/>
      <c r="O862" s="95"/>
      <c r="P862" s="95"/>
      <c r="Q862" s="95"/>
      <c r="R862" s="95"/>
      <c r="S862" s="95"/>
      <c r="T862" s="95"/>
      <c r="U862" s="95"/>
      <c r="V862" s="95"/>
      <c r="W862" s="95"/>
      <c r="X862" s="95"/>
      <c r="Y862" s="95"/>
      <c r="Z862" s="95"/>
    </row>
    <row r="863" ht="12.75" customHeight="1">
      <c r="A863" s="95"/>
      <c r="B863" s="95"/>
      <c r="C863" s="95"/>
      <c r="D863" s="95"/>
      <c r="E863" s="95"/>
      <c r="F863" s="95"/>
      <c r="G863" s="95"/>
      <c r="H863" s="95"/>
      <c r="I863" s="95"/>
      <c r="J863" s="95"/>
      <c r="K863" s="95"/>
      <c r="L863" s="95"/>
      <c r="M863" s="95"/>
      <c r="N863" s="95"/>
      <c r="O863" s="95"/>
      <c r="P863" s="95"/>
      <c r="Q863" s="95"/>
      <c r="R863" s="95"/>
      <c r="S863" s="95"/>
      <c r="T863" s="95"/>
      <c r="U863" s="95"/>
      <c r="V863" s="95"/>
      <c r="W863" s="95"/>
      <c r="X863" s="95"/>
      <c r="Y863" s="95"/>
      <c r="Z863" s="95"/>
    </row>
    <row r="864" ht="12.75" customHeight="1">
      <c r="A864" s="95"/>
      <c r="B864" s="95"/>
      <c r="C864" s="95"/>
      <c r="D864" s="95"/>
      <c r="E864" s="95"/>
      <c r="F864" s="95"/>
      <c r="G864" s="95"/>
      <c r="H864" s="95"/>
      <c r="I864" s="95"/>
      <c r="J864" s="95"/>
      <c r="K864" s="95"/>
      <c r="L864" s="95"/>
      <c r="M864" s="95"/>
      <c r="N864" s="95"/>
      <c r="O864" s="95"/>
      <c r="P864" s="95"/>
      <c r="Q864" s="95"/>
      <c r="R864" s="95"/>
      <c r="S864" s="95"/>
      <c r="T864" s="95"/>
      <c r="U864" s="95"/>
      <c r="V864" s="95"/>
      <c r="W864" s="95"/>
      <c r="X864" s="95"/>
      <c r="Y864" s="95"/>
      <c r="Z864" s="95"/>
    </row>
    <row r="865" ht="12.75" customHeight="1">
      <c r="A865" s="95"/>
      <c r="B865" s="95"/>
      <c r="C865" s="95"/>
      <c r="D865" s="95"/>
      <c r="E865" s="95"/>
      <c r="F865" s="95"/>
      <c r="G865" s="95"/>
      <c r="H865" s="95"/>
      <c r="I865" s="95"/>
      <c r="J865" s="95"/>
      <c r="K865" s="95"/>
      <c r="L865" s="95"/>
      <c r="M865" s="95"/>
      <c r="N865" s="95"/>
      <c r="O865" s="95"/>
      <c r="P865" s="95"/>
      <c r="Q865" s="95"/>
      <c r="R865" s="95"/>
      <c r="S865" s="95"/>
      <c r="T865" s="95"/>
      <c r="U865" s="95"/>
      <c r="V865" s="95"/>
      <c r="W865" s="95"/>
      <c r="X865" s="95"/>
      <c r="Y865" s="95"/>
      <c r="Z865" s="95"/>
    </row>
    <row r="866" ht="12.75" customHeight="1">
      <c r="A866" s="95"/>
      <c r="B866" s="95"/>
      <c r="C866" s="95"/>
      <c r="D866" s="95"/>
      <c r="E866" s="95"/>
      <c r="F866" s="95"/>
      <c r="G866" s="95"/>
      <c r="H866" s="95"/>
      <c r="I866" s="95"/>
      <c r="J866" s="95"/>
      <c r="K866" s="95"/>
      <c r="L866" s="95"/>
      <c r="M866" s="95"/>
      <c r="N866" s="95"/>
      <c r="O866" s="95"/>
      <c r="P866" s="95"/>
      <c r="Q866" s="95"/>
      <c r="R866" s="95"/>
      <c r="S866" s="95"/>
      <c r="T866" s="95"/>
      <c r="U866" s="95"/>
      <c r="V866" s="95"/>
      <c r="W866" s="95"/>
      <c r="X866" s="95"/>
      <c r="Y866" s="95"/>
      <c r="Z866" s="95"/>
    </row>
    <row r="867" ht="12.75" customHeight="1">
      <c r="A867" s="95"/>
      <c r="B867" s="95"/>
      <c r="C867" s="95"/>
      <c r="D867" s="95"/>
      <c r="E867" s="95"/>
      <c r="F867" s="95"/>
      <c r="G867" s="95"/>
      <c r="H867" s="95"/>
      <c r="I867" s="95"/>
      <c r="J867" s="95"/>
      <c r="K867" s="95"/>
      <c r="L867" s="95"/>
      <c r="M867" s="95"/>
      <c r="N867" s="95"/>
      <c r="O867" s="95"/>
      <c r="P867" s="95"/>
      <c r="Q867" s="95"/>
      <c r="R867" s="95"/>
      <c r="S867" s="95"/>
      <c r="T867" s="95"/>
      <c r="U867" s="95"/>
      <c r="V867" s="95"/>
      <c r="W867" s="95"/>
      <c r="X867" s="95"/>
      <c r="Y867" s="95"/>
      <c r="Z867" s="95"/>
    </row>
    <row r="868" ht="12.75" customHeight="1">
      <c r="A868" s="95"/>
      <c r="B868" s="95"/>
      <c r="C868" s="95"/>
      <c r="D868" s="95"/>
      <c r="E868" s="95"/>
      <c r="F868" s="95"/>
      <c r="G868" s="95"/>
      <c r="H868" s="95"/>
      <c r="I868" s="95"/>
      <c r="J868" s="95"/>
      <c r="K868" s="95"/>
      <c r="L868" s="95"/>
      <c r="M868" s="95"/>
      <c r="N868" s="95"/>
      <c r="O868" s="95"/>
      <c r="P868" s="95"/>
      <c r="Q868" s="95"/>
      <c r="R868" s="95"/>
      <c r="S868" s="95"/>
      <c r="T868" s="95"/>
      <c r="U868" s="95"/>
      <c r="V868" s="95"/>
      <c r="W868" s="95"/>
      <c r="X868" s="95"/>
      <c r="Y868" s="95"/>
      <c r="Z868" s="95"/>
    </row>
    <row r="869" ht="12.75" customHeight="1">
      <c r="A869" s="95"/>
      <c r="B869" s="95"/>
      <c r="C869" s="95"/>
      <c r="D869" s="95"/>
      <c r="E869" s="95"/>
      <c r="F869" s="95"/>
      <c r="G869" s="95"/>
      <c r="H869" s="95"/>
      <c r="I869" s="95"/>
      <c r="J869" s="95"/>
      <c r="K869" s="95"/>
      <c r="L869" s="95"/>
      <c r="M869" s="95"/>
      <c r="N869" s="95"/>
      <c r="O869" s="95"/>
      <c r="P869" s="95"/>
      <c r="Q869" s="95"/>
      <c r="R869" s="95"/>
      <c r="S869" s="95"/>
      <c r="T869" s="95"/>
      <c r="U869" s="95"/>
      <c r="V869" s="95"/>
      <c r="W869" s="95"/>
      <c r="X869" s="95"/>
      <c r="Y869" s="95"/>
      <c r="Z869" s="95"/>
    </row>
    <row r="870" ht="12.75" customHeight="1">
      <c r="A870" s="95"/>
      <c r="B870" s="95"/>
      <c r="C870" s="95"/>
      <c r="D870" s="95"/>
      <c r="E870" s="95"/>
      <c r="F870" s="95"/>
      <c r="G870" s="95"/>
      <c r="H870" s="95"/>
      <c r="I870" s="95"/>
      <c r="J870" s="95"/>
      <c r="K870" s="95"/>
      <c r="L870" s="95"/>
      <c r="M870" s="95"/>
      <c r="N870" s="95"/>
      <c r="O870" s="95"/>
      <c r="P870" s="95"/>
      <c r="Q870" s="95"/>
      <c r="R870" s="95"/>
      <c r="S870" s="95"/>
      <c r="T870" s="95"/>
      <c r="U870" s="95"/>
      <c r="V870" s="95"/>
      <c r="W870" s="95"/>
      <c r="X870" s="95"/>
      <c r="Y870" s="95"/>
      <c r="Z870" s="95"/>
    </row>
    <row r="871" ht="12.75" customHeight="1">
      <c r="A871" s="95"/>
      <c r="B871" s="95"/>
      <c r="C871" s="95"/>
      <c r="D871" s="95"/>
      <c r="E871" s="95"/>
      <c r="F871" s="95"/>
      <c r="G871" s="95"/>
      <c r="H871" s="95"/>
      <c r="I871" s="95"/>
      <c r="J871" s="95"/>
      <c r="K871" s="95"/>
      <c r="L871" s="95"/>
      <c r="M871" s="95"/>
      <c r="N871" s="95"/>
      <c r="O871" s="95"/>
      <c r="P871" s="95"/>
      <c r="Q871" s="95"/>
      <c r="R871" s="95"/>
      <c r="S871" s="95"/>
      <c r="T871" s="95"/>
      <c r="U871" s="95"/>
      <c r="V871" s="95"/>
      <c r="W871" s="95"/>
      <c r="X871" s="95"/>
      <c r="Y871" s="95"/>
      <c r="Z871" s="95"/>
    </row>
    <row r="872" ht="12.75" customHeight="1">
      <c r="A872" s="95"/>
      <c r="B872" s="95"/>
      <c r="C872" s="95"/>
      <c r="D872" s="95"/>
      <c r="E872" s="95"/>
      <c r="F872" s="95"/>
      <c r="G872" s="95"/>
      <c r="H872" s="95"/>
      <c r="I872" s="95"/>
      <c r="J872" s="95"/>
      <c r="K872" s="95"/>
      <c r="L872" s="95"/>
      <c r="M872" s="95"/>
      <c r="N872" s="95"/>
      <c r="O872" s="95"/>
      <c r="P872" s="95"/>
      <c r="Q872" s="95"/>
      <c r="R872" s="95"/>
      <c r="S872" s="95"/>
      <c r="T872" s="95"/>
      <c r="U872" s="95"/>
      <c r="V872" s="95"/>
      <c r="W872" s="95"/>
      <c r="X872" s="95"/>
      <c r="Y872" s="95"/>
      <c r="Z872" s="95"/>
    </row>
    <row r="873" ht="12.75" customHeight="1">
      <c r="A873" s="95"/>
      <c r="B873" s="95"/>
      <c r="C873" s="95"/>
      <c r="D873" s="95"/>
      <c r="E873" s="95"/>
      <c r="F873" s="95"/>
      <c r="G873" s="95"/>
      <c r="H873" s="95"/>
      <c r="I873" s="95"/>
      <c r="J873" s="95"/>
      <c r="K873" s="95"/>
      <c r="L873" s="95"/>
      <c r="M873" s="95"/>
      <c r="N873" s="95"/>
      <c r="O873" s="95"/>
      <c r="P873" s="95"/>
      <c r="Q873" s="95"/>
      <c r="R873" s="95"/>
      <c r="S873" s="95"/>
      <c r="T873" s="95"/>
      <c r="U873" s="95"/>
      <c r="V873" s="95"/>
      <c r="W873" s="95"/>
      <c r="X873" s="95"/>
      <c r="Y873" s="95"/>
      <c r="Z873" s="95"/>
    </row>
    <row r="874" ht="12.75" customHeight="1">
      <c r="A874" s="95"/>
      <c r="B874" s="95"/>
      <c r="C874" s="95"/>
      <c r="D874" s="95"/>
      <c r="E874" s="95"/>
      <c r="F874" s="95"/>
      <c r="G874" s="95"/>
      <c r="H874" s="95"/>
      <c r="I874" s="95"/>
      <c r="J874" s="95"/>
      <c r="K874" s="95"/>
      <c r="L874" s="95"/>
      <c r="M874" s="95"/>
      <c r="N874" s="95"/>
      <c r="O874" s="95"/>
      <c r="P874" s="95"/>
      <c r="Q874" s="95"/>
      <c r="R874" s="95"/>
      <c r="S874" s="95"/>
      <c r="T874" s="95"/>
      <c r="U874" s="95"/>
      <c r="V874" s="95"/>
      <c r="W874" s="95"/>
      <c r="X874" s="95"/>
      <c r="Y874" s="95"/>
      <c r="Z874" s="95"/>
    </row>
    <row r="875" ht="12.75" customHeight="1">
      <c r="A875" s="95"/>
      <c r="B875" s="95"/>
      <c r="C875" s="95"/>
      <c r="D875" s="95"/>
      <c r="E875" s="95"/>
      <c r="F875" s="95"/>
      <c r="G875" s="95"/>
      <c r="H875" s="95"/>
      <c r="I875" s="95"/>
      <c r="J875" s="95"/>
      <c r="K875" s="95"/>
      <c r="L875" s="95"/>
      <c r="M875" s="95"/>
      <c r="N875" s="95"/>
      <c r="O875" s="95"/>
      <c r="P875" s="95"/>
      <c r="Q875" s="95"/>
      <c r="R875" s="95"/>
      <c r="S875" s="95"/>
      <c r="T875" s="95"/>
      <c r="U875" s="95"/>
      <c r="V875" s="95"/>
      <c r="W875" s="95"/>
      <c r="X875" s="95"/>
      <c r="Y875" s="95"/>
      <c r="Z875" s="95"/>
    </row>
    <row r="876" ht="12.75" customHeight="1">
      <c r="A876" s="95"/>
      <c r="B876" s="95"/>
      <c r="C876" s="95"/>
      <c r="D876" s="95"/>
      <c r="E876" s="95"/>
      <c r="F876" s="95"/>
      <c r="G876" s="95"/>
      <c r="H876" s="95"/>
      <c r="I876" s="95"/>
      <c r="J876" s="95"/>
      <c r="K876" s="95"/>
      <c r="L876" s="95"/>
      <c r="M876" s="95"/>
      <c r="N876" s="95"/>
      <c r="O876" s="95"/>
      <c r="P876" s="95"/>
      <c r="Q876" s="95"/>
      <c r="R876" s="95"/>
      <c r="S876" s="95"/>
      <c r="T876" s="95"/>
      <c r="U876" s="95"/>
      <c r="V876" s="95"/>
      <c r="W876" s="95"/>
      <c r="X876" s="95"/>
      <c r="Y876" s="95"/>
      <c r="Z876" s="95"/>
    </row>
    <row r="877" ht="12.75" customHeight="1">
      <c r="A877" s="95"/>
      <c r="B877" s="95"/>
      <c r="C877" s="95"/>
      <c r="D877" s="95"/>
      <c r="E877" s="95"/>
      <c r="F877" s="95"/>
      <c r="G877" s="95"/>
      <c r="H877" s="95"/>
      <c r="I877" s="95"/>
      <c r="J877" s="95"/>
      <c r="K877" s="95"/>
      <c r="L877" s="95"/>
      <c r="M877" s="95"/>
      <c r="N877" s="95"/>
      <c r="O877" s="95"/>
      <c r="P877" s="95"/>
      <c r="Q877" s="95"/>
      <c r="R877" s="95"/>
      <c r="S877" s="95"/>
      <c r="T877" s="95"/>
      <c r="U877" s="95"/>
      <c r="V877" s="95"/>
      <c r="W877" s="95"/>
      <c r="X877" s="95"/>
      <c r="Y877" s="95"/>
      <c r="Z877" s="95"/>
    </row>
    <row r="878" ht="12.75" customHeight="1">
      <c r="A878" s="95"/>
      <c r="B878" s="95"/>
      <c r="C878" s="95"/>
      <c r="D878" s="95"/>
      <c r="E878" s="95"/>
      <c r="F878" s="95"/>
      <c r="G878" s="95"/>
      <c r="H878" s="95"/>
      <c r="I878" s="95"/>
      <c r="J878" s="95"/>
      <c r="K878" s="95"/>
      <c r="L878" s="95"/>
      <c r="M878" s="95"/>
      <c r="N878" s="95"/>
      <c r="O878" s="95"/>
      <c r="P878" s="95"/>
      <c r="Q878" s="95"/>
      <c r="R878" s="95"/>
      <c r="S878" s="95"/>
      <c r="T878" s="95"/>
      <c r="U878" s="95"/>
      <c r="V878" s="95"/>
      <c r="W878" s="95"/>
      <c r="X878" s="95"/>
      <c r="Y878" s="95"/>
      <c r="Z878" s="95"/>
    </row>
    <row r="879" ht="12.75" customHeight="1">
      <c r="A879" s="95"/>
      <c r="B879" s="95"/>
      <c r="C879" s="95"/>
      <c r="D879" s="95"/>
      <c r="E879" s="95"/>
      <c r="F879" s="95"/>
      <c r="G879" s="95"/>
      <c r="H879" s="95"/>
      <c r="I879" s="95"/>
      <c r="J879" s="95"/>
      <c r="K879" s="95"/>
      <c r="L879" s="95"/>
      <c r="M879" s="95"/>
      <c r="N879" s="95"/>
      <c r="O879" s="95"/>
      <c r="P879" s="95"/>
      <c r="Q879" s="95"/>
      <c r="R879" s="95"/>
      <c r="S879" s="95"/>
      <c r="T879" s="95"/>
      <c r="U879" s="95"/>
      <c r="V879" s="95"/>
      <c r="W879" s="95"/>
      <c r="X879" s="95"/>
      <c r="Y879" s="95"/>
      <c r="Z879" s="95"/>
    </row>
    <row r="880" ht="12.75" customHeight="1">
      <c r="A880" s="95"/>
      <c r="B880" s="95"/>
      <c r="C880" s="95"/>
      <c r="D880" s="95"/>
      <c r="E880" s="95"/>
      <c r="F880" s="95"/>
      <c r="G880" s="95"/>
      <c r="H880" s="95"/>
      <c r="I880" s="95"/>
      <c r="J880" s="95"/>
      <c r="K880" s="95"/>
      <c r="L880" s="95"/>
      <c r="M880" s="95"/>
      <c r="N880" s="95"/>
      <c r="O880" s="95"/>
      <c r="P880" s="95"/>
      <c r="Q880" s="95"/>
      <c r="R880" s="95"/>
      <c r="S880" s="95"/>
      <c r="T880" s="95"/>
      <c r="U880" s="95"/>
      <c r="V880" s="95"/>
      <c r="W880" s="95"/>
      <c r="X880" s="95"/>
      <c r="Y880" s="95"/>
      <c r="Z880" s="95"/>
    </row>
    <row r="881" ht="12.75" customHeight="1">
      <c r="A881" s="95"/>
      <c r="B881" s="95"/>
      <c r="C881" s="95"/>
      <c r="D881" s="95"/>
      <c r="E881" s="95"/>
      <c r="F881" s="95"/>
      <c r="G881" s="95"/>
      <c r="H881" s="95"/>
      <c r="I881" s="95"/>
      <c r="J881" s="95"/>
      <c r="K881" s="95"/>
      <c r="L881" s="95"/>
      <c r="M881" s="95"/>
      <c r="N881" s="95"/>
      <c r="O881" s="95"/>
      <c r="P881" s="95"/>
      <c r="Q881" s="95"/>
      <c r="R881" s="95"/>
      <c r="S881" s="95"/>
      <c r="T881" s="95"/>
      <c r="U881" s="95"/>
      <c r="V881" s="95"/>
      <c r="W881" s="95"/>
      <c r="X881" s="95"/>
      <c r="Y881" s="95"/>
      <c r="Z881" s="95"/>
    </row>
    <row r="882" ht="12.75" customHeight="1">
      <c r="A882" s="95"/>
      <c r="B882" s="95"/>
      <c r="C882" s="95"/>
      <c r="D882" s="95"/>
      <c r="E882" s="95"/>
      <c r="F882" s="95"/>
      <c r="G882" s="95"/>
      <c r="H882" s="95"/>
      <c r="I882" s="95"/>
      <c r="J882" s="95"/>
      <c r="K882" s="95"/>
      <c r="L882" s="95"/>
      <c r="M882" s="95"/>
      <c r="N882" s="95"/>
      <c r="O882" s="95"/>
      <c r="P882" s="95"/>
      <c r="Q882" s="95"/>
      <c r="R882" s="95"/>
      <c r="S882" s="95"/>
      <c r="T882" s="95"/>
      <c r="U882" s="95"/>
      <c r="V882" s="95"/>
      <c r="W882" s="95"/>
      <c r="X882" s="95"/>
      <c r="Y882" s="95"/>
      <c r="Z882" s="95"/>
    </row>
    <row r="883" ht="12.75" customHeight="1">
      <c r="A883" s="95"/>
      <c r="B883" s="95"/>
      <c r="C883" s="95"/>
      <c r="D883" s="95"/>
      <c r="E883" s="95"/>
      <c r="F883" s="95"/>
      <c r="G883" s="95"/>
      <c r="H883" s="95"/>
      <c r="I883" s="95"/>
      <c r="J883" s="95"/>
      <c r="K883" s="95"/>
      <c r="L883" s="95"/>
      <c r="M883" s="95"/>
      <c r="N883" s="95"/>
      <c r="O883" s="95"/>
      <c r="P883" s="95"/>
      <c r="Q883" s="95"/>
      <c r="R883" s="95"/>
      <c r="S883" s="95"/>
      <c r="T883" s="95"/>
      <c r="U883" s="95"/>
      <c r="V883" s="95"/>
      <c r="W883" s="95"/>
      <c r="X883" s="95"/>
      <c r="Y883" s="95"/>
      <c r="Z883" s="95"/>
    </row>
    <row r="884" ht="12.75" customHeight="1">
      <c r="A884" s="95"/>
      <c r="B884" s="95"/>
      <c r="C884" s="95"/>
      <c r="D884" s="95"/>
      <c r="E884" s="95"/>
      <c r="F884" s="95"/>
      <c r="G884" s="95"/>
      <c r="H884" s="95"/>
      <c r="I884" s="95"/>
      <c r="J884" s="95"/>
      <c r="K884" s="95"/>
      <c r="L884" s="95"/>
      <c r="M884" s="95"/>
      <c r="N884" s="95"/>
      <c r="O884" s="95"/>
      <c r="P884" s="95"/>
      <c r="Q884" s="95"/>
      <c r="R884" s="95"/>
      <c r="S884" s="95"/>
      <c r="T884" s="95"/>
      <c r="U884" s="95"/>
      <c r="V884" s="95"/>
      <c r="W884" s="95"/>
      <c r="X884" s="95"/>
      <c r="Y884" s="95"/>
      <c r="Z884" s="95"/>
    </row>
    <row r="885" ht="12.75" customHeight="1">
      <c r="A885" s="95"/>
      <c r="B885" s="95"/>
      <c r="C885" s="95"/>
      <c r="D885" s="95"/>
      <c r="E885" s="95"/>
      <c r="F885" s="95"/>
      <c r="G885" s="95"/>
      <c r="H885" s="95"/>
      <c r="I885" s="95"/>
      <c r="J885" s="95"/>
      <c r="K885" s="95"/>
      <c r="L885" s="95"/>
      <c r="M885" s="95"/>
      <c r="N885" s="95"/>
      <c r="O885" s="95"/>
      <c r="P885" s="95"/>
      <c r="Q885" s="95"/>
      <c r="R885" s="95"/>
      <c r="S885" s="95"/>
      <c r="T885" s="95"/>
      <c r="U885" s="95"/>
      <c r="V885" s="95"/>
      <c r="W885" s="95"/>
      <c r="X885" s="95"/>
      <c r="Y885" s="95"/>
      <c r="Z885" s="95"/>
    </row>
    <row r="886" ht="12.75" customHeight="1">
      <c r="A886" s="95"/>
      <c r="B886" s="95"/>
      <c r="C886" s="95"/>
      <c r="D886" s="95"/>
      <c r="E886" s="95"/>
      <c r="F886" s="95"/>
      <c r="G886" s="95"/>
      <c r="H886" s="95"/>
      <c r="I886" s="95"/>
      <c r="J886" s="95"/>
      <c r="K886" s="95"/>
      <c r="L886" s="95"/>
      <c r="M886" s="95"/>
      <c r="N886" s="95"/>
      <c r="O886" s="95"/>
      <c r="P886" s="95"/>
      <c r="Q886" s="95"/>
      <c r="R886" s="95"/>
      <c r="S886" s="95"/>
      <c r="T886" s="95"/>
      <c r="U886" s="95"/>
      <c r="V886" s="95"/>
      <c r="W886" s="95"/>
      <c r="X886" s="95"/>
      <c r="Y886" s="95"/>
      <c r="Z886" s="95"/>
    </row>
    <row r="887" ht="12.75" customHeight="1">
      <c r="A887" s="95"/>
      <c r="B887" s="95"/>
      <c r="C887" s="95"/>
      <c r="D887" s="95"/>
      <c r="E887" s="95"/>
      <c r="F887" s="95"/>
      <c r="G887" s="95"/>
      <c r="H887" s="95"/>
      <c r="I887" s="95"/>
      <c r="J887" s="95"/>
      <c r="K887" s="95"/>
      <c r="L887" s="95"/>
      <c r="M887" s="95"/>
      <c r="N887" s="95"/>
      <c r="O887" s="95"/>
      <c r="P887" s="95"/>
      <c r="Q887" s="95"/>
      <c r="R887" s="95"/>
      <c r="S887" s="95"/>
      <c r="T887" s="95"/>
      <c r="U887" s="95"/>
      <c r="V887" s="95"/>
      <c r="W887" s="95"/>
      <c r="X887" s="95"/>
      <c r="Y887" s="95"/>
      <c r="Z887" s="95"/>
    </row>
    <row r="888" ht="12.75" customHeight="1">
      <c r="A888" s="95"/>
      <c r="B888" s="95"/>
      <c r="C888" s="95"/>
      <c r="D888" s="95"/>
      <c r="E888" s="95"/>
      <c r="F888" s="95"/>
      <c r="G888" s="95"/>
      <c r="H888" s="95"/>
      <c r="I888" s="95"/>
      <c r="J888" s="95"/>
      <c r="K888" s="95"/>
      <c r="L888" s="95"/>
      <c r="M888" s="95"/>
      <c r="N888" s="95"/>
      <c r="O888" s="95"/>
      <c r="P888" s="95"/>
      <c r="Q888" s="95"/>
      <c r="R888" s="95"/>
      <c r="S888" s="95"/>
      <c r="T888" s="95"/>
      <c r="U888" s="95"/>
      <c r="V888" s="95"/>
      <c r="W888" s="95"/>
      <c r="X888" s="95"/>
      <c r="Y888" s="95"/>
      <c r="Z888" s="95"/>
    </row>
    <row r="889" ht="12.75" customHeight="1">
      <c r="A889" s="95"/>
      <c r="B889" s="95"/>
      <c r="C889" s="95"/>
      <c r="D889" s="95"/>
      <c r="E889" s="95"/>
      <c r="F889" s="95"/>
      <c r="G889" s="95"/>
      <c r="H889" s="95"/>
      <c r="I889" s="95"/>
      <c r="J889" s="95"/>
      <c r="K889" s="95"/>
      <c r="L889" s="95"/>
      <c r="M889" s="95"/>
      <c r="N889" s="95"/>
      <c r="O889" s="95"/>
      <c r="P889" s="95"/>
      <c r="Q889" s="95"/>
      <c r="R889" s="95"/>
      <c r="S889" s="95"/>
      <c r="T889" s="95"/>
      <c r="U889" s="95"/>
      <c r="V889" s="95"/>
      <c r="W889" s="95"/>
      <c r="X889" s="95"/>
      <c r="Y889" s="95"/>
      <c r="Z889" s="95"/>
    </row>
    <row r="890" ht="12.75" customHeight="1">
      <c r="A890" s="95"/>
      <c r="B890" s="95"/>
      <c r="C890" s="95"/>
      <c r="D890" s="95"/>
      <c r="E890" s="95"/>
      <c r="F890" s="95"/>
      <c r="G890" s="95"/>
      <c r="H890" s="95"/>
      <c r="I890" s="95"/>
      <c r="J890" s="95"/>
      <c r="K890" s="95"/>
      <c r="L890" s="95"/>
      <c r="M890" s="95"/>
      <c r="N890" s="95"/>
      <c r="O890" s="95"/>
      <c r="P890" s="95"/>
      <c r="Q890" s="95"/>
      <c r="R890" s="95"/>
      <c r="S890" s="95"/>
      <c r="T890" s="95"/>
      <c r="U890" s="95"/>
      <c r="V890" s="95"/>
      <c r="W890" s="95"/>
      <c r="X890" s="95"/>
      <c r="Y890" s="95"/>
      <c r="Z890" s="95"/>
    </row>
    <row r="891" ht="12.75" customHeight="1">
      <c r="A891" s="95"/>
      <c r="B891" s="95"/>
      <c r="C891" s="95"/>
      <c r="D891" s="95"/>
      <c r="E891" s="95"/>
      <c r="F891" s="95"/>
      <c r="G891" s="95"/>
      <c r="H891" s="95"/>
      <c r="I891" s="95"/>
      <c r="J891" s="95"/>
      <c r="K891" s="95"/>
      <c r="L891" s="95"/>
      <c r="M891" s="95"/>
      <c r="N891" s="95"/>
      <c r="O891" s="95"/>
      <c r="P891" s="95"/>
      <c r="Q891" s="95"/>
      <c r="R891" s="95"/>
      <c r="S891" s="95"/>
      <c r="T891" s="95"/>
      <c r="U891" s="95"/>
      <c r="V891" s="95"/>
      <c r="W891" s="95"/>
      <c r="X891" s="95"/>
      <c r="Y891" s="95"/>
      <c r="Z891" s="95"/>
    </row>
    <row r="892" ht="12.75" customHeight="1">
      <c r="A892" s="95"/>
      <c r="B892" s="95"/>
      <c r="C892" s="95"/>
      <c r="D892" s="95"/>
      <c r="E892" s="95"/>
      <c r="F892" s="95"/>
      <c r="G892" s="95"/>
      <c r="H892" s="95"/>
      <c r="I892" s="95"/>
      <c r="J892" s="95"/>
      <c r="K892" s="95"/>
      <c r="L892" s="95"/>
      <c r="M892" s="95"/>
      <c r="N892" s="95"/>
      <c r="O892" s="95"/>
      <c r="P892" s="95"/>
      <c r="Q892" s="95"/>
      <c r="R892" s="95"/>
      <c r="S892" s="95"/>
      <c r="T892" s="95"/>
      <c r="U892" s="95"/>
      <c r="V892" s="95"/>
      <c r="W892" s="95"/>
      <c r="X892" s="95"/>
      <c r="Y892" s="95"/>
      <c r="Z892" s="95"/>
    </row>
    <row r="893" ht="12.75" customHeight="1">
      <c r="A893" s="95"/>
      <c r="B893" s="95"/>
      <c r="C893" s="95"/>
      <c r="D893" s="95"/>
      <c r="E893" s="95"/>
      <c r="F893" s="95"/>
      <c r="G893" s="95"/>
      <c r="H893" s="95"/>
      <c r="I893" s="95"/>
      <c r="J893" s="95"/>
      <c r="K893" s="95"/>
      <c r="L893" s="95"/>
      <c r="M893" s="95"/>
      <c r="N893" s="95"/>
      <c r="O893" s="95"/>
      <c r="P893" s="95"/>
      <c r="Q893" s="95"/>
      <c r="R893" s="95"/>
      <c r="S893" s="95"/>
      <c r="T893" s="95"/>
      <c r="U893" s="95"/>
      <c r="V893" s="95"/>
      <c r="W893" s="95"/>
      <c r="X893" s="95"/>
      <c r="Y893" s="95"/>
      <c r="Z893" s="95"/>
    </row>
    <row r="894" ht="12.75" customHeight="1">
      <c r="A894" s="95"/>
      <c r="B894" s="95"/>
      <c r="C894" s="95"/>
      <c r="D894" s="95"/>
      <c r="E894" s="95"/>
      <c r="F894" s="95"/>
      <c r="G894" s="95"/>
      <c r="H894" s="95"/>
      <c r="I894" s="95"/>
      <c r="J894" s="95"/>
      <c r="K894" s="95"/>
      <c r="L894" s="95"/>
      <c r="M894" s="95"/>
      <c r="N894" s="95"/>
      <c r="O894" s="95"/>
      <c r="P894" s="95"/>
      <c r="Q894" s="95"/>
      <c r="R894" s="95"/>
      <c r="S894" s="95"/>
      <c r="T894" s="95"/>
      <c r="U894" s="95"/>
      <c r="V894" s="95"/>
      <c r="W894" s="95"/>
      <c r="X894" s="95"/>
      <c r="Y894" s="95"/>
      <c r="Z894" s="95"/>
    </row>
    <row r="895" ht="12.75" customHeight="1">
      <c r="A895" s="95"/>
      <c r="B895" s="95"/>
      <c r="C895" s="95"/>
      <c r="D895" s="95"/>
      <c r="E895" s="95"/>
      <c r="F895" s="95"/>
      <c r="G895" s="95"/>
      <c r="H895" s="95"/>
      <c r="I895" s="95"/>
      <c r="J895" s="95"/>
      <c r="K895" s="95"/>
      <c r="L895" s="95"/>
      <c r="M895" s="95"/>
      <c r="N895" s="95"/>
      <c r="O895" s="95"/>
      <c r="P895" s="95"/>
      <c r="Q895" s="95"/>
      <c r="R895" s="95"/>
      <c r="S895" s="95"/>
      <c r="T895" s="95"/>
      <c r="U895" s="95"/>
      <c r="V895" s="95"/>
      <c r="W895" s="95"/>
      <c r="X895" s="95"/>
      <c r="Y895" s="95"/>
      <c r="Z895" s="95"/>
    </row>
    <row r="896" ht="12.75" customHeight="1">
      <c r="A896" s="95"/>
      <c r="B896" s="95"/>
      <c r="C896" s="95"/>
      <c r="D896" s="95"/>
      <c r="E896" s="95"/>
      <c r="F896" s="95"/>
      <c r="G896" s="95"/>
      <c r="H896" s="95"/>
      <c r="I896" s="95"/>
      <c r="J896" s="95"/>
      <c r="K896" s="95"/>
      <c r="L896" s="95"/>
      <c r="M896" s="95"/>
      <c r="N896" s="95"/>
      <c r="O896" s="95"/>
      <c r="P896" s="95"/>
      <c r="Q896" s="95"/>
      <c r="R896" s="95"/>
      <c r="S896" s="95"/>
      <c r="T896" s="95"/>
      <c r="U896" s="95"/>
      <c r="V896" s="95"/>
      <c r="W896" s="95"/>
      <c r="X896" s="95"/>
      <c r="Y896" s="95"/>
      <c r="Z896" s="95"/>
    </row>
    <row r="897" ht="12.75" customHeight="1">
      <c r="A897" s="95"/>
      <c r="B897" s="95"/>
      <c r="C897" s="95"/>
      <c r="D897" s="95"/>
      <c r="E897" s="95"/>
      <c r="F897" s="95"/>
      <c r="G897" s="95"/>
      <c r="H897" s="95"/>
      <c r="I897" s="95"/>
      <c r="J897" s="95"/>
      <c r="K897" s="95"/>
      <c r="L897" s="95"/>
      <c r="M897" s="95"/>
      <c r="N897" s="95"/>
      <c r="O897" s="95"/>
      <c r="P897" s="95"/>
      <c r="Q897" s="95"/>
      <c r="R897" s="95"/>
      <c r="S897" s="95"/>
      <c r="T897" s="95"/>
      <c r="U897" s="95"/>
      <c r="V897" s="95"/>
      <c r="W897" s="95"/>
      <c r="X897" s="95"/>
      <c r="Y897" s="95"/>
      <c r="Z897" s="95"/>
    </row>
    <row r="898" ht="12.75" customHeight="1">
      <c r="A898" s="95"/>
      <c r="B898" s="95"/>
      <c r="C898" s="95"/>
      <c r="D898" s="95"/>
      <c r="E898" s="95"/>
      <c r="F898" s="95"/>
      <c r="G898" s="95"/>
      <c r="H898" s="95"/>
      <c r="I898" s="95"/>
      <c r="J898" s="95"/>
      <c r="K898" s="95"/>
      <c r="L898" s="95"/>
      <c r="M898" s="95"/>
      <c r="N898" s="95"/>
      <c r="O898" s="95"/>
      <c r="P898" s="95"/>
      <c r="Q898" s="95"/>
      <c r="R898" s="95"/>
      <c r="S898" s="95"/>
      <c r="T898" s="95"/>
      <c r="U898" s="95"/>
      <c r="V898" s="95"/>
      <c r="W898" s="95"/>
      <c r="X898" s="95"/>
      <c r="Y898" s="95"/>
      <c r="Z898" s="95"/>
    </row>
    <row r="899" ht="12.75" customHeight="1">
      <c r="A899" s="95"/>
      <c r="B899" s="95"/>
      <c r="C899" s="95"/>
      <c r="D899" s="95"/>
      <c r="E899" s="95"/>
      <c r="F899" s="95"/>
      <c r="G899" s="95"/>
      <c r="H899" s="95"/>
      <c r="I899" s="95"/>
      <c r="J899" s="95"/>
      <c r="K899" s="95"/>
      <c r="L899" s="95"/>
      <c r="M899" s="95"/>
      <c r="N899" s="95"/>
      <c r="O899" s="95"/>
      <c r="P899" s="95"/>
      <c r="Q899" s="95"/>
      <c r="R899" s="95"/>
      <c r="S899" s="95"/>
      <c r="T899" s="95"/>
      <c r="U899" s="95"/>
      <c r="V899" s="95"/>
      <c r="W899" s="95"/>
      <c r="X899" s="95"/>
      <c r="Y899" s="95"/>
      <c r="Z899" s="95"/>
    </row>
    <row r="900" ht="12.75" customHeight="1">
      <c r="A900" s="95"/>
      <c r="B900" s="95"/>
      <c r="C900" s="95"/>
      <c r="D900" s="95"/>
      <c r="E900" s="95"/>
      <c r="F900" s="95"/>
      <c r="G900" s="95"/>
      <c r="H900" s="95"/>
      <c r="I900" s="95"/>
      <c r="J900" s="95"/>
      <c r="K900" s="95"/>
      <c r="L900" s="95"/>
      <c r="M900" s="95"/>
      <c r="N900" s="95"/>
      <c r="O900" s="95"/>
      <c r="P900" s="95"/>
      <c r="Q900" s="95"/>
      <c r="R900" s="95"/>
      <c r="S900" s="95"/>
      <c r="T900" s="95"/>
      <c r="U900" s="95"/>
      <c r="V900" s="95"/>
      <c r="W900" s="95"/>
      <c r="X900" s="95"/>
      <c r="Y900" s="95"/>
      <c r="Z900" s="95"/>
    </row>
    <row r="901" ht="12.75" customHeight="1">
      <c r="A901" s="95"/>
      <c r="B901" s="95"/>
      <c r="C901" s="95"/>
      <c r="D901" s="95"/>
      <c r="E901" s="95"/>
      <c r="F901" s="95"/>
      <c r="G901" s="95"/>
      <c r="H901" s="95"/>
      <c r="I901" s="95"/>
      <c r="J901" s="95"/>
      <c r="K901" s="95"/>
      <c r="L901" s="95"/>
      <c r="M901" s="95"/>
      <c r="N901" s="95"/>
      <c r="O901" s="95"/>
      <c r="P901" s="95"/>
      <c r="Q901" s="95"/>
      <c r="R901" s="95"/>
      <c r="S901" s="95"/>
      <c r="T901" s="95"/>
      <c r="U901" s="95"/>
      <c r="V901" s="95"/>
      <c r="W901" s="95"/>
      <c r="X901" s="95"/>
      <c r="Y901" s="95"/>
      <c r="Z901" s="95"/>
    </row>
    <row r="902" ht="12.75" customHeight="1">
      <c r="A902" s="95"/>
      <c r="B902" s="95"/>
      <c r="C902" s="95"/>
      <c r="D902" s="95"/>
      <c r="E902" s="95"/>
      <c r="F902" s="95"/>
      <c r="G902" s="95"/>
      <c r="H902" s="95"/>
      <c r="I902" s="95"/>
      <c r="J902" s="95"/>
      <c r="K902" s="95"/>
      <c r="L902" s="95"/>
      <c r="M902" s="95"/>
      <c r="N902" s="95"/>
      <c r="O902" s="95"/>
      <c r="P902" s="95"/>
      <c r="Q902" s="95"/>
      <c r="R902" s="95"/>
      <c r="S902" s="95"/>
      <c r="T902" s="95"/>
      <c r="U902" s="95"/>
      <c r="V902" s="95"/>
      <c r="W902" s="95"/>
      <c r="X902" s="95"/>
      <c r="Y902" s="95"/>
      <c r="Z902" s="95"/>
    </row>
    <row r="903" ht="12.75" customHeight="1">
      <c r="A903" s="95"/>
      <c r="B903" s="95"/>
      <c r="C903" s="95"/>
      <c r="D903" s="95"/>
      <c r="E903" s="95"/>
      <c r="F903" s="95"/>
      <c r="G903" s="95"/>
      <c r="H903" s="95"/>
      <c r="I903" s="95"/>
      <c r="J903" s="95"/>
      <c r="K903" s="95"/>
      <c r="L903" s="95"/>
      <c r="M903" s="95"/>
      <c r="N903" s="95"/>
      <c r="O903" s="95"/>
      <c r="P903" s="95"/>
      <c r="Q903" s="95"/>
      <c r="R903" s="95"/>
      <c r="S903" s="95"/>
      <c r="T903" s="95"/>
      <c r="U903" s="95"/>
      <c r="V903" s="95"/>
      <c r="W903" s="95"/>
      <c r="X903" s="95"/>
      <c r="Y903" s="95"/>
      <c r="Z903" s="95"/>
    </row>
    <row r="904" ht="12.75" customHeight="1">
      <c r="A904" s="95"/>
      <c r="B904" s="95"/>
      <c r="C904" s="95"/>
      <c r="D904" s="95"/>
      <c r="E904" s="95"/>
      <c r="F904" s="95"/>
      <c r="G904" s="95"/>
      <c r="H904" s="95"/>
      <c r="I904" s="95"/>
      <c r="J904" s="95"/>
      <c r="K904" s="95"/>
      <c r="L904" s="95"/>
      <c r="M904" s="95"/>
      <c r="N904" s="95"/>
      <c r="O904" s="95"/>
      <c r="P904" s="95"/>
      <c r="Q904" s="95"/>
      <c r="R904" s="95"/>
      <c r="S904" s="95"/>
      <c r="T904" s="95"/>
      <c r="U904" s="95"/>
      <c r="V904" s="95"/>
      <c r="W904" s="95"/>
      <c r="X904" s="95"/>
      <c r="Y904" s="95"/>
      <c r="Z904" s="95"/>
    </row>
    <row r="905" ht="12.75" customHeight="1">
      <c r="A905" s="95"/>
      <c r="B905" s="95"/>
      <c r="C905" s="95"/>
      <c r="D905" s="95"/>
      <c r="E905" s="95"/>
      <c r="F905" s="95"/>
      <c r="G905" s="95"/>
      <c r="H905" s="95"/>
      <c r="I905" s="95"/>
      <c r="J905" s="95"/>
      <c r="K905" s="95"/>
      <c r="L905" s="95"/>
      <c r="M905" s="95"/>
      <c r="N905" s="95"/>
      <c r="O905" s="95"/>
      <c r="P905" s="95"/>
      <c r="Q905" s="95"/>
      <c r="R905" s="95"/>
      <c r="S905" s="95"/>
      <c r="T905" s="95"/>
      <c r="U905" s="95"/>
      <c r="V905" s="95"/>
      <c r="W905" s="95"/>
      <c r="X905" s="95"/>
      <c r="Y905" s="95"/>
      <c r="Z905" s="95"/>
    </row>
    <row r="906" ht="12.75" customHeight="1">
      <c r="A906" s="95"/>
      <c r="B906" s="95"/>
      <c r="C906" s="95"/>
      <c r="D906" s="95"/>
      <c r="E906" s="95"/>
      <c r="F906" s="95"/>
      <c r="G906" s="95"/>
      <c r="H906" s="95"/>
      <c r="I906" s="95"/>
      <c r="J906" s="95"/>
      <c r="K906" s="95"/>
      <c r="L906" s="95"/>
      <c r="M906" s="95"/>
      <c r="N906" s="95"/>
      <c r="O906" s="95"/>
      <c r="P906" s="95"/>
      <c r="Q906" s="95"/>
      <c r="R906" s="95"/>
      <c r="S906" s="95"/>
      <c r="T906" s="95"/>
      <c r="U906" s="95"/>
      <c r="V906" s="95"/>
      <c r="W906" s="95"/>
      <c r="X906" s="95"/>
      <c r="Y906" s="95"/>
      <c r="Z906" s="95"/>
    </row>
    <row r="907" ht="12.75" customHeight="1">
      <c r="A907" s="95"/>
      <c r="B907" s="95"/>
      <c r="C907" s="95"/>
      <c r="D907" s="95"/>
      <c r="E907" s="95"/>
      <c r="F907" s="95"/>
      <c r="G907" s="95"/>
      <c r="H907" s="95"/>
      <c r="I907" s="95"/>
      <c r="J907" s="95"/>
      <c r="K907" s="95"/>
      <c r="L907" s="95"/>
      <c r="M907" s="95"/>
      <c r="N907" s="95"/>
      <c r="O907" s="95"/>
      <c r="P907" s="95"/>
      <c r="Q907" s="95"/>
      <c r="R907" s="95"/>
      <c r="S907" s="95"/>
      <c r="T907" s="95"/>
      <c r="U907" s="95"/>
      <c r="V907" s="95"/>
      <c r="W907" s="95"/>
      <c r="X907" s="95"/>
      <c r="Y907" s="95"/>
      <c r="Z907" s="95"/>
    </row>
    <row r="908" ht="12.75" customHeight="1">
      <c r="A908" s="95"/>
      <c r="B908" s="95"/>
      <c r="C908" s="95"/>
      <c r="D908" s="95"/>
      <c r="E908" s="95"/>
      <c r="F908" s="95"/>
      <c r="G908" s="95"/>
      <c r="H908" s="95"/>
      <c r="I908" s="95"/>
      <c r="J908" s="95"/>
      <c r="K908" s="95"/>
      <c r="L908" s="95"/>
      <c r="M908" s="95"/>
      <c r="N908" s="95"/>
      <c r="O908" s="95"/>
      <c r="P908" s="95"/>
      <c r="Q908" s="95"/>
      <c r="R908" s="95"/>
      <c r="S908" s="95"/>
      <c r="T908" s="95"/>
      <c r="U908" s="95"/>
      <c r="V908" s="95"/>
      <c r="W908" s="95"/>
      <c r="X908" s="95"/>
      <c r="Y908" s="95"/>
      <c r="Z908" s="95"/>
    </row>
    <row r="909" ht="12.75" customHeight="1">
      <c r="A909" s="95"/>
      <c r="B909" s="95"/>
      <c r="C909" s="95"/>
      <c r="D909" s="95"/>
      <c r="E909" s="95"/>
      <c r="F909" s="95"/>
      <c r="G909" s="95"/>
      <c r="H909" s="95"/>
      <c r="I909" s="95"/>
      <c r="J909" s="95"/>
      <c r="K909" s="95"/>
      <c r="L909" s="95"/>
      <c r="M909" s="95"/>
      <c r="N909" s="95"/>
      <c r="O909" s="95"/>
      <c r="P909" s="95"/>
      <c r="Q909" s="95"/>
      <c r="R909" s="95"/>
      <c r="S909" s="95"/>
      <c r="T909" s="95"/>
      <c r="U909" s="95"/>
      <c r="V909" s="95"/>
      <c r="W909" s="95"/>
      <c r="X909" s="95"/>
      <c r="Y909" s="95"/>
      <c r="Z909" s="95"/>
    </row>
    <row r="910" ht="12.75" customHeight="1">
      <c r="A910" s="95"/>
      <c r="B910" s="95"/>
      <c r="C910" s="95"/>
      <c r="D910" s="95"/>
      <c r="E910" s="95"/>
      <c r="F910" s="95"/>
      <c r="G910" s="95"/>
      <c r="H910" s="95"/>
      <c r="I910" s="95"/>
      <c r="J910" s="95"/>
      <c r="K910" s="95"/>
      <c r="L910" s="95"/>
      <c r="M910" s="95"/>
      <c r="N910" s="95"/>
      <c r="O910" s="95"/>
      <c r="P910" s="95"/>
      <c r="Q910" s="95"/>
      <c r="R910" s="95"/>
      <c r="S910" s="95"/>
      <c r="T910" s="95"/>
      <c r="U910" s="95"/>
      <c r="V910" s="95"/>
      <c r="W910" s="95"/>
      <c r="X910" s="95"/>
      <c r="Y910" s="95"/>
      <c r="Z910" s="95"/>
    </row>
    <row r="911" ht="12.75" customHeight="1">
      <c r="A911" s="95"/>
      <c r="B911" s="95"/>
      <c r="C911" s="95"/>
      <c r="D911" s="95"/>
      <c r="E911" s="95"/>
      <c r="F911" s="95"/>
      <c r="G911" s="95"/>
      <c r="H911" s="95"/>
      <c r="I911" s="95"/>
      <c r="J911" s="95"/>
      <c r="K911" s="95"/>
      <c r="L911" s="95"/>
      <c r="M911" s="95"/>
      <c r="N911" s="95"/>
      <c r="O911" s="95"/>
      <c r="P911" s="95"/>
      <c r="Q911" s="95"/>
      <c r="R911" s="95"/>
      <c r="S911" s="95"/>
      <c r="T911" s="95"/>
      <c r="U911" s="95"/>
      <c r="V911" s="95"/>
      <c r="W911" s="95"/>
      <c r="X911" s="95"/>
      <c r="Y911" s="95"/>
      <c r="Z911" s="95"/>
    </row>
    <row r="912" ht="12.75" customHeight="1">
      <c r="A912" s="95"/>
      <c r="B912" s="95"/>
      <c r="C912" s="95"/>
      <c r="D912" s="95"/>
      <c r="E912" s="95"/>
      <c r="F912" s="95"/>
      <c r="G912" s="95"/>
      <c r="H912" s="95"/>
      <c r="I912" s="95"/>
      <c r="J912" s="95"/>
      <c r="K912" s="95"/>
      <c r="L912" s="95"/>
      <c r="M912" s="95"/>
      <c r="N912" s="95"/>
      <c r="O912" s="95"/>
      <c r="P912" s="95"/>
      <c r="Q912" s="95"/>
      <c r="R912" s="95"/>
      <c r="S912" s="95"/>
      <c r="T912" s="95"/>
      <c r="U912" s="95"/>
      <c r="V912" s="95"/>
      <c r="W912" s="95"/>
      <c r="X912" s="95"/>
      <c r="Y912" s="95"/>
      <c r="Z912" s="95"/>
    </row>
    <row r="913" ht="12.75" customHeight="1">
      <c r="A913" s="95"/>
      <c r="B913" s="95"/>
      <c r="C913" s="95"/>
      <c r="D913" s="95"/>
      <c r="E913" s="95"/>
      <c r="F913" s="95"/>
      <c r="G913" s="95"/>
      <c r="H913" s="95"/>
      <c r="I913" s="95"/>
      <c r="J913" s="95"/>
      <c r="K913" s="95"/>
      <c r="L913" s="95"/>
      <c r="M913" s="95"/>
      <c r="N913" s="95"/>
      <c r="O913" s="95"/>
      <c r="P913" s="95"/>
      <c r="Q913" s="95"/>
      <c r="R913" s="95"/>
      <c r="S913" s="95"/>
      <c r="T913" s="95"/>
      <c r="U913" s="95"/>
      <c r="V913" s="95"/>
      <c r="W913" s="95"/>
      <c r="X913" s="95"/>
      <c r="Y913" s="95"/>
      <c r="Z913" s="95"/>
    </row>
    <row r="914" ht="12.75" customHeight="1">
      <c r="A914" s="95"/>
      <c r="B914" s="95"/>
      <c r="C914" s="95"/>
      <c r="D914" s="95"/>
      <c r="E914" s="95"/>
      <c r="F914" s="95"/>
      <c r="G914" s="95"/>
      <c r="H914" s="95"/>
      <c r="I914" s="95"/>
      <c r="J914" s="95"/>
      <c r="K914" s="95"/>
      <c r="L914" s="95"/>
      <c r="M914" s="95"/>
      <c r="N914" s="95"/>
      <c r="O914" s="95"/>
      <c r="P914" s="95"/>
      <c r="Q914" s="95"/>
      <c r="R914" s="95"/>
      <c r="S914" s="95"/>
      <c r="T914" s="95"/>
      <c r="U914" s="95"/>
      <c r="V914" s="95"/>
      <c r="W914" s="95"/>
      <c r="X914" s="95"/>
      <c r="Y914" s="95"/>
      <c r="Z914" s="95"/>
    </row>
    <row r="915" ht="12.75" customHeight="1">
      <c r="A915" s="95"/>
      <c r="B915" s="95"/>
      <c r="C915" s="95"/>
      <c r="D915" s="95"/>
      <c r="E915" s="95"/>
      <c r="F915" s="95"/>
      <c r="G915" s="95"/>
      <c r="H915" s="95"/>
      <c r="I915" s="95"/>
      <c r="J915" s="95"/>
      <c r="K915" s="95"/>
      <c r="L915" s="95"/>
      <c r="M915" s="95"/>
      <c r="N915" s="95"/>
      <c r="O915" s="95"/>
      <c r="P915" s="95"/>
      <c r="Q915" s="95"/>
      <c r="R915" s="95"/>
      <c r="S915" s="95"/>
      <c r="T915" s="95"/>
      <c r="U915" s="95"/>
      <c r="V915" s="95"/>
      <c r="W915" s="95"/>
      <c r="X915" s="95"/>
      <c r="Y915" s="95"/>
      <c r="Z915" s="95"/>
    </row>
    <row r="916" ht="12.75" customHeight="1">
      <c r="A916" s="95"/>
      <c r="B916" s="95"/>
      <c r="C916" s="95"/>
      <c r="D916" s="95"/>
      <c r="E916" s="95"/>
      <c r="F916" s="95"/>
      <c r="G916" s="95"/>
      <c r="H916" s="95"/>
      <c r="I916" s="95"/>
      <c r="J916" s="95"/>
      <c r="K916" s="95"/>
      <c r="L916" s="95"/>
      <c r="M916" s="95"/>
      <c r="N916" s="95"/>
      <c r="O916" s="95"/>
      <c r="P916" s="95"/>
      <c r="Q916" s="95"/>
      <c r="R916" s="95"/>
      <c r="S916" s="95"/>
      <c r="T916" s="95"/>
      <c r="U916" s="95"/>
      <c r="V916" s="95"/>
      <c r="W916" s="95"/>
      <c r="X916" s="95"/>
      <c r="Y916" s="95"/>
      <c r="Z916" s="95"/>
    </row>
    <row r="917" ht="12.75" customHeight="1">
      <c r="A917" s="95"/>
      <c r="B917" s="95"/>
      <c r="C917" s="95"/>
      <c r="D917" s="95"/>
      <c r="E917" s="95"/>
      <c r="F917" s="95"/>
      <c r="G917" s="95"/>
      <c r="H917" s="95"/>
      <c r="I917" s="95"/>
      <c r="J917" s="95"/>
      <c r="K917" s="95"/>
      <c r="L917" s="95"/>
      <c r="M917" s="95"/>
      <c r="N917" s="95"/>
      <c r="O917" s="95"/>
      <c r="P917" s="95"/>
      <c r="Q917" s="95"/>
      <c r="R917" s="95"/>
      <c r="S917" s="95"/>
      <c r="T917" s="95"/>
      <c r="U917" s="95"/>
      <c r="V917" s="95"/>
      <c r="W917" s="95"/>
      <c r="X917" s="95"/>
      <c r="Y917" s="95"/>
      <c r="Z917" s="95"/>
    </row>
    <row r="918" ht="12.75" customHeight="1">
      <c r="A918" s="95"/>
      <c r="B918" s="95"/>
      <c r="C918" s="95"/>
      <c r="D918" s="95"/>
      <c r="E918" s="95"/>
      <c r="F918" s="95"/>
      <c r="G918" s="95"/>
      <c r="H918" s="95"/>
      <c r="I918" s="95"/>
      <c r="J918" s="95"/>
      <c r="K918" s="95"/>
      <c r="L918" s="95"/>
      <c r="M918" s="95"/>
      <c r="N918" s="95"/>
      <c r="O918" s="95"/>
      <c r="P918" s="95"/>
      <c r="Q918" s="95"/>
      <c r="R918" s="95"/>
      <c r="S918" s="95"/>
      <c r="T918" s="95"/>
      <c r="U918" s="95"/>
      <c r="V918" s="95"/>
      <c r="W918" s="95"/>
      <c r="X918" s="95"/>
      <c r="Y918" s="95"/>
      <c r="Z918" s="95"/>
    </row>
    <row r="919" ht="12.75" customHeight="1">
      <c r="A919" s="95"/>
      <c r="B919" s="95"/>
      <c r="C919" s="95"/>
      <c r="D919" s="95"/>
      <c r="E919" s="95"/>
      <c r="F919" s="95"/>
      <c r="G919" s="95"/>
      <c r="H919" s="95"/>
      <c r="I919" s="95"/>
      <c r="J919" s="95"/>
      <c r="K919" s="95"/>
      <c r="L919" s="95"/>
      <c r="M919" s="95"/>
      <c r="N919" s="95"/>
      <c r="O919" s="95"/>
      <c r="P919" s="95"/>
      <c r="Q919" s="95"/>
      <c r="R919" s="95"/>
      <c r="S919" s="95"/>
      <c r="T919" s="95"/>
      <c r="U919" s="95"/>
      <c r="V919" s="95"/>
      <c r="W919" s="95"/>
      <c r="X919" s="95"/>
      <c r="Y919" s="95"/>
      <c r="Z919" s="95"/>
    </row>
    <row r="920" ht="12.75" customHeight="1">
      <c r="A920" s="95"/>
      <c r="B920" s="95"/>
      <c r="C920" s="95"/>
      <c r="D920" s="95"/>
      <c r="E920" s="95"/>
      <c r="F920" s="95"/>
      <c r="G920" s="95"/>
      <c r="H920" s="95"/>
      <c r="I920" s="95"/>
      <c r="J920" s="95"/>
      <c r="K920" s="95"/>
      <c r="L920" s="95"/>
      <c r="M920" s="95"/>
      <c r="N920" s="95"/>
      <c r="O920" s="95"/>
      <c r="P920" s="95"/>
      <c r="Q920" s="95"/>
      <c r="R920" s="95"/>
      <c r="S920" s="95"/>
      <c r="T920" s="95"/>
      <c r="U920" s="95"/>
      <c r="V920" s="95"/>
      <c r="W920" s="95"/>
      <c r="X920" s="95"/>
      <c r="Y920" s="95"/>
      <c r="Z920" s="95"/>
    </row>
    <row r="921" ht="12.75" customHeight="1">
      <c r="A921" s="95"/>
      <c r="B921" s="95"/>
      <c r="C921" s="95"/>
      <c r="D921" s="95"/>
      <c r="E921" s="95"/>
      <c r="F921" s="95"/>
      <c r="G921" s="95"/>
      <c r="H921" s="95"/>
      <c r="I921" s="95"/>
      <c r="J921" s="95"/>
      <c r="K921" s="95"/>
      <c r="L921" s="95"/>
      <c r="M921" s="95"/>
      <c r="N921" s="95"/>
      <c r="O921" s="95"/>
      <c r="P921" s="95"/>
      <c r="Q921" s="95"/>
      <c r="R921" s="95"/>
      <c r="S921" s="95"/>
      <c r="T921" s="95"/>
      <c r="U921" s="95"/>
      <c r="V921" s="95"/>
      <c r="W921" s="95"/>
      <c r="X921" s="95"/>
      <c r="Y921" s="95"/>
      <c r="Z921" s="95"/>
    </row>
    <row r="922" ht="12.75" customHeight="1">
      <c r="A922" s="95"/>
      <c r="B922" s="95"/>
      <c r="C922" s="95"/>
      <c r="D922" s="95"/>
      <c r="E922" s="95"/>
      <c r="F922" s="95"/>
      <c r="G922" s="95"/>
      <c r="H922" s="95"/>
      <c r="I922" s="95"/>
      <c r="J922" s="95"/>
      <c r="K922" s="95"/>
      <c r="L922" s="95"/>
      <c r="M922" s="95"/>
      <c r="N922" s="95"/>
      <c r="O922" s="95"/>
      <c r="P922" s="95"/>
      <c r="Q922" s="95"/>
      <c r="R922" s="95"/>
      <c r="S922" s="95"/>
      <c r="T922" s="95"/>
      <c r="U922" s="95"/>
      <c r="V922" s="95"/>
      <c r="W922" s="95"/>
      <c r="X922" s="95"/>
      <c r="Y922" s="95"/>
      <c r="Z922" s="95"/>
    </row>
    <row r="923" ht="12.75" customHeight="1">
      <c r="A923" s="95"/>
      <c r="B923" s="95"/>
      <c r="C923" s="95"/>
      <c r="D923" s="95"/>
      <c r="E923" s="95"/>
      <c r="F923" s="95"/>
      <c r="G923" s="95"/>
      <c r="H923" s="95"/>
      <c r="I923" s="95"/>
      <c r="J923" s="95"/>
      <c r="K923" s="95"/>
      <c r="L923" s="95"/>
      <c r="M923" s="95"/>
      <c r="N923" s="95"/>
      <c r="O923" s="95"/>
      <c r="P923" s="95"/>
      <c r="Q923" s="95"/>
      <c r="R923" s="95"/>
      <c r="S923" s="95"/>
      <c r="T923" s="95"/>
      <c r="U923" s="95"/>
      <c r="V923" s="95"/>
      <c r="W923" s="95"/>
      <c r="X923" s="95"/>
      <c r="Y923" s="95"/>
      <c r="Z923" s="95"/>
    </row>
    <row r="924" ht="12.75" customHeight="1">
      <c r="A924" s="95"/>
      <c r="B924" s="95"/>
      <c r="C924" s="95"/>
      <c r="D924" s="95"/>
      <c r="E924" s="95"/>
      <c r="F924" s="95"/>
      <c r="G924" s="95"/>
      <c r="H924" s="95"/>
      <c r="I924" s="95"/>
      <c r="J924" s="95"/>
      <c r="K924" s="95"/>
      <c r="L924" s="95"/>
      <c r="M924" s="95"/>
      <c r="N924" s="95"/>
      <c r="O924" s="95"/>
      <c r="P924" s="95"/>
      <c r="Q924" s="95"/>
      <c r="R924" s="95"/>
      <c r="S924" s="95"/>
      <c r="T924" s="95"/>
      <c r="U924" s="95"/>
      <c r="V924" s="95"/>
      <c r="W924" s="95"/>
      <c r="X924" s="95"/>
      <c r="Y924" s="95"/>
      <c r="Z924" s="95"/>
    </row>
    <row r="925" ht="12.75" customHeight="1">
      <c r="A925" s="95"/>
      <c r="B925" s="95"/>
      <c r="C925" s="95"/>
      <c r="D925" s="95"/>
      <c r="E925" s="95"/>
      <c r="F925" s="95"/>
      <c r="G925" s="95"/>
      <c r="H925" s="95"/>
      <c r="I925" s="95"/>
      <c r="J925" s="95"/>
      <c r="K925" s="95"/>
      <c r="L925" s="95"/>
      <c r="M925" s="95"/>
      <c r="N925" s="95"/>
      <c r="O925" s="95"/>
      <c r="P925" s="95"/>
      <c r="Q925" s="95"/>
      <c r="R925" s="95"/>
      <c r="S925" s="95"/>
      <c r="T925" s="95"/>
      <c r="U925" s="95"/>
      <c r="V925" s="95"/>
      <c r="W925" s="95"/>
      <c r="X925" s="95"/>
      <c r="Y925" s="95"/>
      <c r="Z925" s="95"/>
    </row>
    <row r="926" ht="12.75" customHeight="1">
      <c r="A926" s="95"/>
      <c r="B926" s="95"/>
      <c r="C926" s="95"/>
      <c r="D926" s="95"/>
      <c r="E926" s="95"/>
      <c r="F926" s="95"/>
      <c r="G926" s="95"/>
      <c r="H926" s="95"/>
      <c r="I926" s="95"/>
      <c r="J926" s="95"/>
      <c r="K926" s="95"/>
      <c r="L926" s="95"/>
      <c r="M926" s="95"/>
      <c r="N926" s="95"/>
      <c r="O926" s="95"/>
      <c r="P926" s="95"/>
      <c r="Q926" s="95"/>
      <c r="R926" s="95"/>
      <c r="S926" s="95"/>
      <c r="T926" s="95"/>
      <c r="U926" s="95"/>
      <c r="V926" s="95"/>
      <c r="W926" s="95"/>
      <c r="X926" s="95"/>
      <c r="Y926" s="95"/>
      <c r="Z926" s="95"/>
    </row>
    <row r="927" ht="12.75" customHeight="1">
      <c r="A927" s="95"/>
      <c r="B927" s="95"/>
      <c r="C927" s="95"/>
      <c r="D927" s="95"/>
      <c r="E927" s="95"/>
      <c r="F927" s="95"/>
      <c r="G927" s="95"/>
      <c r="H927" s="95"/>
      <c r="I927" s="95"/>
      <c r="J927" s="95"/>
      <c r="K927" s="95"/>
      <c r="L927" s="95"/>
      <c r="M927" s="95"/>
      <c r="N927" s="95"/>
      <c r="O927" s="95"/>
      <c r="P927" s="95"/>
      <c r="Q927" s="95"/>
      <c r="R927" s="95"/>
      <c r="S927" s="95"/>
      <c r="T927" s="95"/>
      <c r="U927" s="95"/>
      <c r="V927" s="95"/>
      <c r="W927" s="95"/>
      <c r="X927" s="95"/>
      <c r="Y927" s="95"/>
      <c r="Z927" s="95"/>
    </row>
    <row r="928" ht="12.75" customHeight="1">
      <c r="A928" s="95"/>
      <c r="B928" s="95"/>
      <c r="C928" s="95"/>
      <c r="D928" s="95"/>
      <c r="E928" s="95"/>
      <c r="F928" s="95"/>
      <c r="G928" s="95"/>
      <c r="H928" s="95"/>
      <c r="I928" s="95"/>
      <c r="J928" s="95"/>
      <c r="K928" s="95"/>
      <c r="L928" s="95"/>
      <c r="M928" s="95"/>
      <c r="N928" s="95"/>
      <c r="O928" s="95"/>
      <c r="P928" s="95"/>
      <c r="Q928" s="95"/>
      <c r="R928" s="95"/>
      <c r="S928" s="95"/>
      <c r="T928" s="95"/>
      <c r="U928" s="95"/>
      <c r="V928" s="95"/>
      <c r="W928" s="95"/>
      <c r="X928" s="95"/>
      <c r="Y928" s="95"/>
      <c r="Z928" s="95"/>
    </row>
    <row r="929" ht="12.75" customHeight="1">
      <c r="A929" s="95"/>
      <c r="B929" s="95"/>
      <c r="C929" s="95"/>
      <c r="D929" s="95"/>
      <c r="E929" s="95"/>
      <c r="F929" s="95"/>
      <c r="G929" s="95"/>
      <c r="H929" s="95"/>
      <c r="I929" s="95"/>
      <c r="J929" s="95"/>
      <c r="K929" s="95"/>
      <c r="L929" s="95"/>
      <c r="M929" s="95"/>
      <c r="N929" s="95"/>
      <c r="O929" s="95"/>
      <c r="P929" s="95"/>
      <c r="Q929" s="95"/>
      <c r="R929" s="95"/>
      <c r="S929" s="95"/>
      <c r="T929" s="95"/>
      <c r="U929" s="95"/>
      <c r="V929" s="95"/>
      <c r="W929" s="95"/>
      <c r="X929" s="95"/>
      <c r="Y929" s="95"/>
      <c r="Z929" s="95"/>
    </row>
    <row r="930" ht="12.75" customHeight="1">
      <c r="A930" s="95"/>
      <c r="B930" s="95"/>
      <c r="C930" s="95"/>
      <c r="D930" s="95"/>
      <c r="E930" s="95"/>
      <c r="F930" s="95"/>
      <c r="G930" s="95"/>
      <c r="H930" s="95"/>
      <c r="I930" s="95"/>
      <c r="J930" s="95"/>
      <c r="K930" s="95"/>
      <c r="L930" s="95"/>
      <c r="M930" s="95"/>
      <c r="N930" s="95"/>
      <c r="O930" s="95"/>
      <c r="P930" s="95"/>
      <c r="Q930" s="95"/>
      <c r="R930" s="95"/>
      <c r="S930" s="95"/>
      <c r="T930" s="95"/>
      <c r="U930" s="95"/>
      <c r="V930" s="95"/>
      <c r="W930" s="95"/>
      <c r="X930" s="95"/>
      <c r="Y930" s="95"/>
      <c r="Z930" s="95"/>
    </row>
    <row r="931" ht="12.75" customHeight="1">
      <c r="A931" s="95"/>
      <c r="B931" s="95"/>
      <c r="C931" s="95"/>
      <c r="D931" s="95"/>
      <c r="E931" s="95"/>
      <c r="F931" s="95"/>
      <c r="G931" s="95"/>
      <c r="H931" s="95"/>
      <c r="I931" s="95"/>
      <c r="J931" s="95"/>
      <c r="K931" s="95"/>
      <c r="L931" s="95"/>
      <c r="M931" s="95"/>
      <c r="N931" s="95"/>
      <c r="O931" s="95"/>
      <c r="P931" s="95"/>
      <c r="Q931" s="95"/>
      <c r="R931" s="95"/>
      <c r="S931" s="95"/>
      <c r="T931" s="95"/>
      <c r="U931" s="95"/>
      <c r="V931" s="95"/>
      <c r="W931" s="95"/>
      <c r="X931" s="95"/>
      <c r="Y931" s="95"/>
      <c r="Z931" s="95"/>
    </row>
    <row r="932" ht="12.75" customHeight="1">
      <c r="A932" s="95"/>
      <c r="B932" s="95"/>
      <c r="C932" s="95"/>
      <c r="D932" s="95"/>
      <c r="E932" s="95"/>
      <c r="F932" s="95"/>
      <c r="G932" s="95"/>
      <c r="H932" s="95"/>
      <c r="I932" s="95"/>
      <c r="J932" s="95"/>
      <c r="K932" s="95"/>
      <c r="L932" s="95"/>
      <c r="M932" s="95"/>
      <c r="N932" s="95"/>
      <c r="O932" s="95"/>
      <c r="P932" s="95"/>
      <c r="Q932" s="95"/>
      <c r="R932" s="95"/>
      <c r="S932" s="95"/>
      <c r="T932" s="95"/>
      <c r="U932" s="95"/>
      <c r="V932" s="95"/>
      <c r="W932" s="95"/>
      <c r="X932" s="95"/>
      <c r="Y932" s="95"/>
      <c r="Z932" s="95"/>
    </row>
    <row r="933" ht="12.75" customHeight="1">
      <c r="A933" s="95"/>
      <c r="B933" s="95"/>
      <c r="C933" s="95"/>
      <c r="D933" s="95"/>
      <c r="E933" s="95"/>
      <c r="F933" s="95"/>
      <c r="G933" s="95"/>
      <c r="H933" s="95"/>
      <c r="I933" s="95"/>
      <c r="J933" s="95"/>
      <c r="K933" s="95"/>
      <c r="L933" s="95"/>
      <c r="M933" s="95"/>
      <c r="N933" s="95"/>
      <c r="O933" s="95"/>
      <c r="P933" s="95"/>
      <c r="Q933" s="95"/>
      <c r="R933" s="95"/>
      <c r="S933" s="95"/>
      <c r="T933" s="95"/>
      <c r="U933" s="95"/>
      <c r="V933" s="95"/>
      <c r="W933" s="95"/>
      <c r="X933" s="95"/>
      <c r="Y933" s="95"/>
      <c r="Z933" s="95"/>
    </row>
    <row r="934" ht="12.75" customHeight="1">
      <c r="A934" s="95"/>
      <c r="B934" s="95"/>
      <c r="C934" s="95"/>
      <c r="D934" s="95"/>
      <c r="E934" s="95"/>
      <c r="F934" s="95"/>
      <c r="G934" s="95"/>
      <c r="H934" s="95"/>
      <c r="I934" s="95"/>
      <c r="J934" s="95"/>
      <c r="K934" s="95"/>
      <c r="L934" s="95"/>
      <c r="M934" s="95"/>
      <c r="N934" s="95"/>
      <c r="O934" s="95"/>
      <c r="P934" s="95"/>
      <c r="Q934" s="95"/>
      <c r="R934" s="95"/>
      <c r="S934" s="95"/>
      <c r="T934" s="95"/>
      <c r="U934" s="95"/>
      <c r="V934" s="95"/>
      <c r="W934" s="95"/>
      <c r="X934" s="95"/>
      <c r="Y934" s="95"/>
      <c r="Z934" s="95"/>
    </row>
    <row r="935" ht="12.75" customHeight="1">
      <c r="A935" s="95"/>
      <c r="B935" s="95"/>
      <c r="C935" s="95"/>
      <c r="D935" s="95"/>
      <c r="E935" s="95"/>
      <c r="F935" s="95"/>
      <c r="G935" s="95"/>
      <c r="H935" s="95"/>
      <c r="I935" s="95"/>
      <c r="J935" s="95"/>
      <c r="K935" s="95"/>
      <c r="L935" s="95"/>
      <c r="M935" s="95"/>
      <c r="N935" s="95"/>
      <c r="O935" s="95"/>
      <c r="P935" s="95"/>
      <c r="Q935" s="95"/>
      <c r="R935" s="95"/>
      <c r="S935" s="95"/>
      <c r="T935" s="95"/>
      <c r="U935" s="95"/>
      <c r="V935" s="95"/>
      <c r="W935" s="95"/>
      <c r="X935" s="95"/>
      <c r="Y935" s="95"/>
      <c r="Z935" s="95"/>
    </row>
    <row r="936" ht="12.75" customHeight="1">
      <c r="A936" s="95"/>
      <c r="B936" s="95"/>
      <c r="C936" s="95"/>
      <c r="D936" s="95"/>
      <c r="E936" s="95"/>
      <c r="F936" s="95"/>
      <c r="G936" s="95"/>
      <c r="H936" s="95"/>
      <c r="I936" s="95"/>
      <c r="J936" s="95"/>
      <c r="K936" s="95"/>
      <c r="L936" s="95"/>
      <c r="M936" s="95"/>
      <c r="N936" s="95"/>
      <c r="O936" s="95"/>
      <c r="P936" s="95"/>
      <c r="Q936" s="95"/>
      <c r="R936" s="95"/>
      <c r="S936" s="95"/>
      <c r="T936" s="95"/>
      <c r="U936" s="95"/>
      <c r="V936" s="95"/>
      <c r="W936" s="95"/>
      <c r="X936" s="95"/>
      <c r="Y936" s="95"/>
      <c r="Z936" s="95"/>
    </row>
    <row r="937" ht="12.75" customHeight="1">
      <c r="A937" s="95"/>
      <c r="B937" s="95"/>
      <c r="C937" s="95"/>
      <c r="D937" s="95"/>
      <c r="E937" s="95"/>
      <c r="F937" s="95"/>
      <c r="G937" s="95"/>
      <c r="H937" s="95"/>
      <c r="I937" s="95"/>
      <c r="J937" s="95"/>
      <c r="K937" s="95"/>
      <c r="L937" s="95"/>
      <c r="M937" s="95"/>
      <c r="N937" s="95"/>
      <c r="O937" s="95"/>
      <c r="P937" s="95"/>
      <c r="Q937" s="95"/>
      <c r="R937" s="95"/>
      <c r="S937" s="95"/>
      <c r="T937" s="95"/>
      <c r="U937" s="95"/>
      <c r="V937" s="95"/>
      <c r="W937" s="95"/>
      <c r="X937" s="95"/>
      <c r="Y937" s="95"/>
      <c r="Z937" s="95"/>
    </row>
    <row r="938" ht="12.75" customHeight="1">
      <c r="A938" s="95"/>
      <c r="B938" s="95"/>
      <c r="C938" s="95"/>
      <c r="D938" s="95"/>
      <c r="E938" s="95"/>
      <c r="F938" s="95"/>
      <c r="G938" s="95"/>
      <c r="H938" s="95"/>
      <c r="I938" s="95"/>
      <c r="J938" s="95"/>
      <c r="K938" s="95"/>
      <c r="L938" s="95"/>
      <c r="M938" s="95"/>
      <c r="N938" s="95"/>
      <c r="O938" s="95"/>
      <c r="P938" s="95"/>
      <c r="Q938" s="95"/>
      <c r="R938" s="95"/>
      <c r="S938" s="95"/>
      <c r="T938" s="95"/>
      <c r="U938" s="95"/>
      <c r="V938" s="95"/>
      <c r="W938" s="95"/>
      <c r="X938" s="95"/>
      <c r="Y938" s="95"/>
      <c r="Z938" s="95"/>
    </row>
    <row r="939" ht="12.75" customHeight="1">
      <c r="A939" s="95"/>
      <c r="B939" s="95"/>
      <c r="C939" s="95"/>
      <c r="D939" s="95"/>
      <c r="E939" s="95"/>
      <c r="F939" s="95"/>
      <c r="G939" s="95"/>
      <c r="H939" s="95"/>
      <c r="I939" s="95"/>
      <c r="J939" s="95"/>
      <c r="K939" s="95"/>
      <c r="L939" s="95"/>
      <c r="M939" s="95"/>
      <c r="N939" s="95"/>
      <c r="O939" s="95"/>
      <c r="P939" s="95"/>
      <c r="Q939" s="95"/>
      <c r="R939" s="95"/>
      <c r="S939" s="95"/>
      <c r="T939" s="95"/>
      <c r="U939" s="95"/>
      <c r="V939" s="95"/>
      <c r="W939" s="95"/>
      <c r="X939" s="95"/>
      <c r="Y939" s="95"/>
      <c r="Z939" s="95"/>
    </row>
    <row r="940" ht="12.75" customHeight="1">
      <c r="A940" s="95"/>
      <c r="B940" s="95"/>
      <c r="C940" s="95"/>
      <c r="D940" s="95"/>
      <c r="E940" s="95"/>
      <c r="F940" s="95"/>
      <c r="G940" s="95"/>
      <c r="H940" s="95"/>
      <c r="I940" s="95"/>
      <c r="J940" s="95"/>
      <c r="K940" s="95"/>
      <c r="L940" s="95"/>
      <c r="M940" s="95"/>
      <c r="N940" s="95"/>
      <c r="O940" s="95"/>
      <c r="P940" s="95"/>
      <c r="Q940" s="95"/>
      <c r="R940" s="95"/>
      <c r="S940" s="95"/>
      <c r="T940" s="95"/>
      <c r="U940" s="95"/>
      <c r="V940" s="95"/>
      <c r="W940" s="95"/>
      <c r="X940" s="95"/>
      <c r="Y940" s="95"/>
      <c r="Z940" s="95"/>
    </row>
    <row r="941" ht="12.75" customHeight="1">
      <c r="A941" s="95"/>
      <c r="B941" s="95"/>
      <c r="C941" s="95"/>
      <c r="D941" s="95"/>
      <c r="E941" s="95"/>
      <c r="F941" s="95"/>
      <c r="G941" s="95"/>
      <c r="H941" s="95"/>
      <c r="I941" s="95"/>
      <c r="J941" s="95"/>
      <c r="K941" s="95"/>
      <c r="L941" s="95"/>
      <c r="M941" s="95"/>
      <c r="N941" s="95"/>
      <c r="O941" s="95"/>
      <c r="P941" s="95"/>
      <c r="Q941" s="95"/>
      <c r="R941" s="95"/>
      <c r="S941" s="95"/>
      <c r="T941" s="95"/>
      <c r="U941" s="95"/>
      <c r="V941" s="95"/>
      <c r="W941" s="95"/>
      <c r="X941" s="95"/>
      <c r="Y941" s="95"/>
      <c r="Z941" s="95"/>
    </row>
    <row r="942" ht="12.75" customHeight="1">
      <c r="A942" s="95"/>
      <c r="B942" s="95"/>
      <c r="C942" s="95"/>
      <c r="D942" s="95"/>
      <c r="E942" s="95"/>
      <c r="F942" s="95"/>
      <c r="G942" s="95"/>
      <c r="H942" s="95"/>
      <c r="I942" s="95"/>
      <c r="J942" s="95"/>
      <c r="K942" s="95"/>
      <c r="L942" s="95"/>
      <c r="M942" s="95"/>
      <c r="N942" s="95"/>
      <c r="O942" s="95"/>
      <c r="P942" s="95"/>
      <c r="Q942" s="95"/>
      <c r="R942" s="95"/>
      <c r="S942" s="95"/>
      <c r="T942" s="95"/>
      <c r="U942" s="95"/>
      <c r="V942" s="95"/>
      <c r="W942" s="95"/>
      <c r="X942" s="95"/>
      <c r="Y942" s="95"/>
      <c r="Z942" s="95"/>
    </row>
    <row r="943" ht="12.75" customHeight="1">
      <c r="A943" s="95"/>
      <c r="B943" s="95"/>
      <c r="C943" s="95"/>
      <c r="D943" s="95"/>
      <c r="E943" s="95"/>
      <c r="F943" s="95"/>
      <c r="G943" s="95"/>
      <c r="H943" s="95"/>
      <c r="I943" s="95"/>
      <c r="J943" s="95"/>
      <c r="K943" s="95"/>
      <c r="L943" s="95"/>
      <c r="M943" s="95"/>
      <c r="N943" s="95"/>
      <c r="O943" s="95"/>
      <c r="P943" s="95"/>
      <c r="Q943" s="95"/>
      <c r="R943" s="95"/>
      <c r="S943" s="95"/>
      <c r="T943" s="95"/>
      <c r="U943" s="95"/>
      <c r="V943" s="95"/>
      <c r="W943" s="95"/>
      <c r="X943" s="95"/>
      <c r="Y943" s="95"/>
      <c r="Z943" s="95"/>
    </row>
    <row r="944" ht="12.75" customHeight="1">
      <c r="A944" s="95"/>
      <c r="B944" s="95"/>
      <c r="C944" s="95"/>
      <c r="D944" s="95"/>
      <c r="E944" s="95"/>
      <c r="F944" s="95"/>
      <c r="G944" s="95"/>
      <c r="H944" s="95"/>
      <c r="I944" s="95"/>
      <c r="J944" s="95"/>
      <c r="K944" s="95"/>
      <c r="L944" s="95"/>
      <c r="M944" s="95"/>
      <c r="N944" s="95"/>
      <c r="O944" s="95"/>
      <c r="P944" s="95"/>
      <c r="Q944" s="95"/>
      <c r="R944" s="95"/>
      <c r="S944" s="95"/>
      <c r="T944" s="95"/>
      <c r="U944" s="95"/>
      <c r="V944" s="95"/>
      <c r="W944" s="95"/>
      <c r="X944" s="95"/>
      <c r="Y944" s="95"/>
      <c r="Z944" s="95"/>
    </row>
    <row r="945" ht="12.75" customHeight="1">
      <c r="A945" s="95"/>
      <c r="B945" s="95"/>
      <c r="C945" s="95"/>
      <c r="D945" s="95"/>
      <c r="E945" s="95"/>
      <c r="F945" s="95"/>
      <c r="G945" s="95"/>
      <c r="H945" s="95"/>
      <c r="I945" s="95"/>
      <c r="J945" s="95"/>
      <c r="K945" s="95"/>
      <c r="L945" s="95"/>
      <c r="M945" s="95"/>
      <c r="N945" s="95"/>
      <c r="O945" s="95"/>
      <c r="P945" s="95"/>
      <c r="Q945" s="95"/>
      <c r="R945" s="95"/>
      <c r="S945" s="95"/>
      <c r="T945" s="95"/>
      <c r="U945" s="95"/>
      <c r="V945" s="95"/>
      <c r="W945" s="95"/>
      <c r="X945" s="95"/>
      <c r="Y945" s="95"/>
      <c r="Z945" s="95"/>
    </row>
    <row r="946" ht="12.75" customHeight="1">
      <c r="A946" s="95"/>
      <c r="B946" s="95"/>
      <c r="C946" s="95"/>
      <c r="D946" s="95"/>
      <c r="E946" s="95"/>
      <c r="F946" s="95"/>
      <c r="G946" s="95"/>
      <c r="H946" s="95"/>
      <c r="I946" s="95"/>
      <c r="J946" s="95"/>
      <c r="K946" s="95"/>
      <c r="L946" s="95"/>
      <c r="M946" s="95"/>
      <c r="N946" s="95"/>
      <c r="O946" s="95"/>
      <c r="P946" s="95"/>
      <c r="Q946" s="95"/>
      <c r="R946" s="95"/>
      <c r="S946" s="95"/>
      <c r="T946" s="95"/>
      <c r="U946" s="95"/>
      <c r="V946" s="95"/>
      <c r="W946" s="95"/>
      <c r="X946" s="95"/>
      <c r="Y946" s="95"/>
      <c r="Z946" s="95"/>
    </row>
    <row r="947" ht="12.75" customHeight="1">
      <c r="A947" s="95"/>
      <c r="B947" s="95"/>
      <c r="C947" s="95"/>
      <c r="D947" s="95"/>
      <c r="E947" s="95"/>
      <c r="F947" s="95"/>
      <c r="G947" s="95"/>
      <c r="H947" s="95"/>
      <c r="I947" s="95"/>
      <c r="J947" s="95"/>
      <c r="K947" s="95"/>
      <c r="L947" s="95"/>
      <c r="M947" s="95"/>
      <c r="N947" s="95"/>
      <c r="O947" s="95"/>
      <c r="P947" s="95"/>
      <c r="Q947" s="95"/>
      <c r="R947" s="95"/>
      <c r="S947" s="95"/>
      <c r="T947" s="95"/>
      <c r="U947" s="95"/>
      <c r="V947" s="95"/>
      <c r="W947" s="95"/>
      <c r="X947" s="95"/>
      <c r="Y947" s="95"/>
      <c r="Z947" s="95"/>
    </row>
    <row r="948" ht="12.75" customHeight="1">
      <c r="A948" s="95"/>
      <c r="B948" s="95"/>
      <c r="C948" s="95"/>
      <c r="D948" s="95"/>
      <c r="E948" s="95"/>
      <c r="F948" s="95"/>
      <c r="G948" s="95"/>
      <c r="H948" s="95"/>
      <c r="I948" s="95"/>
      <c r="J948" s="95"/>
      <c r="K948" s="95"/>
      <c r="L948" s="95"/>
      <c r="M948" s="95"/>
      <c r="N948" s="95"/>
      <c r="O948" s="95"/>
      <c r="P948" s="95"/>
      <c r="Q948" s="95"/>
      <c r="R948" s="95"/>
      <c r="S948" s="95"/>
      <c r="T948" s="95"/>
      <c r="U948" s="95"/>
      <c r="V948" s="95"/>
      <c r="W948" s="95"/>
      <c r="X948" s="95"/>
      <c r="Y948" s="95"/>
      <c r="Z948" s="95"/>
    </row>
    <row r="949" ht="12.75" customHeight="1">
      <c r="A949" s="95"/>
      <c r="B949" s="95"/>
      <c r="C949" s="95"/>
      <c r="D949" s="95"/>
      <c r="E949" s="95"/>
      <c r="F949" s="95"/>
      <c r="G949" s="95"/>
      <c r="H949" s="95"/>
      <c r="I949" s="95"/>
      <c r="J949" s="95"/>
      <c r="K949" s="95"/>
      <c r="L949" s="95"/>
      <c r="M949" s="95"/>
      <c r="N949" s="95"/>
      <c r="O949" s="95"/>
      <c r="P949" s="95"/>
      <c r="Q949" s="95"/>
      <c r="R949" s="95"/>
      <c r="S949" s="95"/>
      <c r="T949" s="95"/>
      <c r="U949" s="95"/>
      <c r="V949" s="95"/>
      <c r="W949" s="95"/>
      <c r="X949" s="95"/>
      <c r="Y949" s="95"/>
      <c r="Z949" s="95"/>
    </row>
    <row r="950" ht="12.75" customHeight="1">
      <c r="A950" s="95"/>
      <c r="B950" s="95"/>
      <c r="C950" s="95"/>
      <c r="D950" s="95"/>
      <c r="E950" s="95"/>
      <c r="F950" s="95"/>
      <c r="G950" s="95"/>
      <c r="H950" s="95"/>
      <c r="I950" s="95"/>
      <c r="J950" s="95"/>
      <c r="K950" s="95"/>
      <c r="L950" s="95"/>
      <c r="M950" s="95"/>
      <c r="N950" s="95"/>
      <c r="O950" s="95"/>
      <c r="P950" s="95"/>
      <c r="Q950" s="95"/>
      <c r="R950" s="95"/>
      <c r="S950" s="95"/>
      <c r="T950" s="95"/>
      <c r="U950" s="95"/>
      <c r="V950" s="95"/>
      <c r="W950" s="95"/>
      <c r="X950" s="95"/>
      <c r="Y950" s="95"/>
      <c r="Z950" s="95"/>
    </row>
    <row r="951" ht="12.75" customHeight="1">
      <c r="A951" s="95"/>
      <c r="B951" s="95"/>
      <c r="C951" s="95"/>
      <c r="D951" s="95"/>
      <c r="E951" s="95"/>
      <c r="F951" s="95"/>
      <c r="G951" s="95"/>
      <c r="H951" s="95"/>
      <c r="I951" s="95"/>
      <c r="J951" s="95"/>
      <c r="K951" s="95"/>
      <c r="L951" s="95"/>
      <c r="M951" s="95"/>
      <c r="N951" s="95"/>
      <c r="O951" s="95"/>
      <c r="P951" s="95"/>
      <c r="Q951" s="95"/>
      <c r="R951" s="95"/>
      <c r="S951" s="95"/>
      <c r="T951" s="95"/>
      <c r="U951" s="95"/>
      <c r="V951" s="95"/>
      <c r="W951" s="95"/>
      <c r="X951" s="95"/>
      <c r="Y951" s="95"/>
      <c r="Z951" s="95"/>
    </row>
    <row r="952" ht="12.75" customHeight="1">
      <c r="A952" s="95"/>
      <c r="B952" s="95"/>
      <c r="C952" s="95"/>
      <c r="D952" s="95"/>
      <c r="E952" s="95"/>
      <c r="F952" s="95"/>
      <c r="G952" s="95"/>
      <c r="H952" s="95"/>
      <c r="I952" s="95"/>
      <c r="J952" s="95"/>
      <c r="K952" s="95"/>
      <c r="L952" s="95"/>
      <c r="M952" s="95"/>
      <c r="N952" s="95"/>
      <c r="O952" s="95"/>
      <c r="P952" s="95"/>
      <c r="Q952" s="95"/>
      <c r="R952" s="95"/>
      <c r="S952" s="95"/>
      <c r="T952" s="95"/>
      <c r="U952" s="95"/>
      <c r="V952" s="95"/>
      <c r="W952" s="95"/>
      <c r="X952" s="95"/>
      <c r="Y952" s="95"/>
      <c r="Z952" s="95"/>
    </row>
    <row r="953" ht="12.75" customHeight="1">
      <c r="A953" s="95"/>
      <c r="B953" s="95"/>
      <c r="C953" s="95"/>
      <c r="D953" s="95"/>
      <c r="E953" s="95"/>
      <c r="F953" s="95"/>
      <c r="G953" s="95"/>
      <c r="H953" s="95"/>
      <c r="I953" s="95"/>
      <c r="J953" s="95"/>
      <c r="K953" s="95"/>
      <c r="L953" s="95"/>
      <c r="M953" s="95"/>
      <c r="N953" s="95"/>
      <c r="O953" s="95"/>
      <c r="P953" s="95"/>
      <c r="Q953" s="95"/>
      <c r="R953" s="95"/>
      <c r="S953" s="95"/>
      <c r="T953" s="95"/>
      <c r="U953" s="95"/>
      <c r="V953" s="95"/>
      <c r="W953" s="95"/>
      <c r="X953" s="95"/>
      <c r="Y953" s="95"/>
      <c r="Z953" s="95"/>
    </row>
    <row r="954" ht="12.75" customHeight="1">
      <c r="A954" s="95"/>
      <c r="B954" s="95"/>
      <c r="C954" s="95"/>
      <c r="D954" s="95"/>
      <c r="E954" s="95"/>
      <c r="F954" s="95"/>
      <c r="G954" s="95"/>
      <c r="H954" s="95"/>
      <c r="I954" s="95"/>
      <c r="J954" s="95"/>
      <c r="K954" s="95"/>
      <c r="L954" s="95"/>
      <c r="M954" s="95"/>
      <c r="N954" s="95"/>
      <c r="O954" s="95"/>
      <c r="P954" s="95"/>
      <c r="Q954" s="95"/>
      <c r="R954" s="95"/>
      <c r="S954" s="95"/>
      <c r="T954" s="95"/>
      <c r="U954" s="95"/>
      <c r="V954" s="95"/>
      <c r="W954" s="95"/>
      <c r="X954" s="95"/>
      <c r="Y954" s="95"/>
      <c r="Z954" s="95"/>
    </row>
    <row r="955" ht="12.75" customHeight="1">
      <c r="A955" s="95"/>
      <c r="B955" s="95"/>
      <c r="C955" s="95"/>
      <c r="D955" s="95"/>
      <c r="E955" s="95"/>
      <c r="F955" s="95"/>
      <c r="G955" s="95"/>
      <c r="H955" s="95"/>
      <c r="I955" s="95"/>
      <c r="J955" s="95"/>
      <c r="K955" s="95"/>
      <c r="L955" s="95"/>
      <c r="M955" s="95"/>
      <c r="N955" s="95"/>
      <c r="O955" s="95"/>
      <c r="P955" s="95"/>
      <c r="Q955" s="95"/>
      <c r="R955" s="95"/>
      <c r="S955" s="95"/>
      <c r="T955" s="95"/>
      <c r="U955" s="95"/>
      <c r="V955" s="95"/>
      <c r="W955" s="95"/>
      <c r="X955" s="95"/>
      <c r="Y955" s="95"/>
      <c r="Z955" s="95"/>
    </row>
    <row r="956" ht="12.75" customHeight="1">
      <c r="A956" s="95"/>
      <c r="B956" s="95"/>
      <c r="C956" s="95"/>
      <c r="D956" s="95"/>
      <c r="E956" s="95"/>
      <c r="F956" s="95"/>
      <c r="G956" s="95"/>
      <c r="H956" s="95"/>
      <c r="I956" s="95"/>
      <c r="J956" s="95"/>
      <c r="K956" s="95"/>
      <c r="L956" s="95"/>
      <c r="M956" s="95"/>
      <c r="N956" s="95"/>
      <c r="O956" s="95"/>
      <c r="P956" s="95"/>
      <c r="Q956" s="95"/>
      <c r="R956" s="95"/>
      <c r="S956" s="95"/>
      <c r="T956" s="95"/>
      <c r="U956" s="95"/>
      <c r="V956" s="95"/>
      <c r="W956" s="95"/>
      <c r="X956" s="95"/>
      <c r="Y956" s="95"/>
      <c r="Z956" s="95"/>
    </row>
    <row r="957" ht="12.75" customHeight="1">
      <c r="A957" s="95"/>
      <c r="B957" s="95"/>
      <c r="C957" s="95"/>
      <c r="D957" s="95"/>
      <c r="E957" s="95"/>
      <c r="F957" s="95"/>
      <c r="G957" s="95"/>
      <c r="H957" s="95"/>
      <c r="I957" s="95"/>
      <c r="J957" s="95"/>
      <c r="K957" s="95"/>
      <c r="L957" s="95"/>
      <c r="M957" s="95"/>
      <c r="N957" s="95"/>
      <c r="O957" s="95"/>
      <c r="P957" s="95"/>
      <c r="Q957" s="95"/>
      <c r="R957" s="95"/>
      <c r="S957" s="95"/>
      <c r="T957" s="95"/>
      <c r="U957" s="95"/>
      <c r="V957" s="95"/>
      <c r="W957" s="95"/>
      <c r="X957" s="95"/>
      <c r="Y957" s="95"/>
      <c r="Z957" s="95"/>
    </row>
    <row r="958" ht="12.75" customHeight="1">
      <c r="A958" s="95"/>
      <c r="B958" s="95"/>
      <c r="C958" s="95"/>
      <c r="D958" s="95"/>
      <c r="E958" s="95"/>
      <c r="F958" s="95"/>
      <c r="G958" s="95"/>
      <c r="H958" s="95"/>
      <c r="I958" s="95"/>
      <c r="J958" s="95"/>
      <c r="K958" s="95"/>
      <c r="L958" s="95"/>
      <c r="M958" s="95"/>
      <c r="N958" s="95"/>
      <c r="O958" s="95"/>
      <c r="P958" s="95"/>
      <c r="Q958" s="95"/>
      <c r="R958" s="95"/>
      <c r="S958" s="95"/>
      <c r="T958" s="95"/>
      <c r="U958" s="95"/>
      <c r="V958" s="95"/>
      <c r="W958" s="95"/>
      <c r="X958" s="95"/>
      <c r="Y958" s="95"/>
      <c r="Z958" s="95"/>
    </row>
    <row r="959" ht="12.75" customHeight="1">
      <c r="A959" s="95"/>
      <c r="B959" s="95"/>
      <c r="C959" s="95"/>
      <c r="D959" s="95"/>
      <c r="E959" s="95"/>
      <c r="F959" s="95"/>
      <c r="G959" s="95"/>
      <c r="H959" s="95"/>
      <c r="I959" s="95"/>
      <c r="J959" s="95"/>
      <c r="K959" s="95"/>
      <c r="L959" s="95"/>
      <c r="M959" s="95"/>
      <c r="N959" s="95"/>
      <c r="O959" s="95"/>
      <c r="P959" s="95"/>
      <c r="Q959" s="95"/>
      <c r="R959" s="95"/>
      <c r="S959" s="95"/>
      <c r="T959" s="95"/>
      <c r="U959" s="95"/>
      <c r="V959" s="95"/>
      <c r="W959" s="95"/>
      <c r="X959" s="95"/>
      <c r="Y959" s="95"/>
      <c r="Z959" s="95"/>
    </row>
    <row r="960" ht="12.75" customHeight="1">
      <c r="A960" s="95"/>
      <c r="B960" s="95"/>
      <c r="C960" s="95"/>
      <c r="D960" s="95"/>
      <c r="E960" s="95"/>
      <c r="F960" s="95"/>
      <c r="G960" s="95"/>
      <c r="H960" s="95"/>
      <c r="I960" s="95"/>
      <c r="J960" s="95"/>
      <c r="K960" s="95"/>
      <c r="L960" s="95"/>
      <c r="M960" s="95"/>
      <c r="N960" s="95"/>
      <c r="O960" s="95"/>
      <c r="P960" s="95"/>
      <c r="Q960" s="95"/>
      <c r="R960" s="95"/>
      <c r="S960" s="95"/>
      <c r="T960" s="95"/>
      <c r="U960" s="95"/>
      <c r="V960" s="95"/>
      <c r="W960" s="95"/>
      <c r="X960" s="95"/>
      <c r="Y960" s="95"/>
      <c r="Z960" s="95"/>
    </row>
    <row r="961" ht="12.75" customHeight="1">
      <c r="A961" s="95"/>
      <c r="B961" s="95"/>
      <c r="C961" s="95"/>
      <c r="D961" s="95"/>
      <c r="E961" s="95"/>
      <c r="F961" s="95"/>
      <c r="G961" s="95"/>
      <c r="H961" s="95"/>
      <c r="I961" s="95"/>
      <c r="J961" s="95"/>
      <c r="K961" s="95"/>
      <c r="L961" s="95"/>
      <c r="M961" s="95"/>
      <c r="N961" s="95"/>
      <c r="O961" s="95"/>
      <c r="P961" s="95"/>
      <c r="Q961" s="95"/>
      <c r="R961" s="95"/>
      <c r="S961" s="95"/>
      <c r="T961" s="95"/>
      <c r="U961" s="95"/>
      <c r="V961" s="95"/>
      <c r="W961" s="95"/>
      <c r="X961" s="95"/>
      <c r="Y961" s="95"/>
      <c r="Z961" s="95"/>
    </row>
    <row r="962" ht="12.75" customHeight="1">
      <c r="A962" s="95"/>
      <c r="B962" s="95"/>
      <c r="C962" s="95"/>
      <c r="D962" s="95"/>
      <c r="E962" s="95"/>
      <c r="F962" s="95"/>
      <c r="G962" s="95"/>
      <c r="H962" s="95"/>
      <c r="I962" s="95"/>
      <c r="J962" s="95"/>
      <c r="K962" s="95"/>
      <c r="L962" s="95"/>
      <c r="M962" s="95"/>
      <c r="N962" s="95"/>
      <c r="O962" s="95"/>
      <c r="P962" s="95"/>
      <c r="Q962" s="95"/>
      <c r="R962" s="95"/>
      <c r="S962" s="95"/>
      <c r="T962" s="95"/>
      <c r="U962" s="95"/>
      <c r="V962" s="95"/>
      <c r="W962" s="95"/>
      <c r="X962" s="95"/>
      <c r="Y962" s="95"/>
      <c r="Z962" s="95"/>
    </row>
    <row r="963" ht="12.75" customHeight="1">
      <c r="A963" s="95"/>
      <c r="B963" s="95"/>
      <c r="C963" s="95"/>
      <c r="D963" s="95"/>
      <c r="E963" s="95"/>
      <c r="F963" s="95"/>
      <c r="G963" s="95"/>
      <c r="H963" s="95"/>
      <c r="I963" s="95"/>
      <c r="J963" s="95"/>
      <c r="K963" s="95"/>
      <c r="L963" s="95"/>
      <c r="M963" s="95"/>
      <c r="N963" s="95"/>
      <c r="O963" s="95"/>
      <c r="P963" s="95"/>
      <c r="Q963" s="95"/>
      <c r="R963" s="95"/>
      <c r="S963" s="95"/>
      <c r="T963" s="95"/>
      <c r="U963" s="95"/>
      <c r="V963" s="95"/>
      <c r="W963" s="95"/>
      <c r="X963" s="95"/>
      <c r="Y963" s="95"/>
      <c r="Z963" s="95"/>
    </row>
    <row r="964" ht="12.75" customHeight="1">
      <c r="A964" s="95"/>
      <c r="B964" s="95"/>
      <c r="C964" s="95"/>
      <c r="D964" s="95"/>
      <c r="E964" s="95"/>
      <c r="F964" s="95"/>
      <c r="G964" s="95"/>
      <c r="H964" s="95"/>
      <c r="I964" s="95"/>
      <c r="J964" s="95"/>
      <c r="K964" s="95"/>
      <c r="L964" s="95"/>
      <c r="M964" s="95"/>
      <c r="N964" s="95"/>
      <c r="O964" s="95"/>
      <c r="P964" s="95"/>
      <c r="Q964" s="95"/>
      <c r="R964" s="95"/>
      <c r="S964" s="95"/>
      <c r="T964" s="95"/>
      <c r="U964" s="95"/>
      <c r="V964" s="95"/>
      <c r="W964" s="95"/>
      <c r="X964" s="95"/>
      <c r="Y964" s="95"/>
      <c r="Z964" s="95"/>
    </row>
    <row r="965" ht="12.75" customHeight="1">
      <c r="A965" s="95"/>
      <c r="B965" s="95"/>
      <c r="C965" s="95"/>
      <c r="D965" s="95"/>
      <c r="E965" s="95"/>
      <c r="F965" s="95"/>
      <c r="G965" s="95"/>
      <c r="H965" s="95"/>
      <c r="I965" s="95"/>
      <c r="J965" s="95"/>
      <c r="K965" s="95"/>
      <c r="L965" s="95"/>
      <c r="M965" s="95"/>
      <c r="N965" s="95"/>
      <c r="O965" s="95"/>
      <c r="P965" s="95"/>
      <c r="Q965" s="95"/>
      <c r="R965" s="95"/>
      <c r="S965" s="95"/>
      <c r="T965" s="95"/>
      <c r="U965" s="95"/>
      <c r="V965" s="95"/>
      <c r="W965" s="95"/>
      <c r="X965" s="95"/>
      <c r="Y965" s="95"/>
      <c r="Z965" s="95"/>
    </row>
    <row r="966" ht="12.75" customHeight="1">
      <c r="A966" s="95"/>
      <c r="B966" s="95"/>
      <c r="C966" s="95"/>
      <c r="D966" s="95"/>
      <c r="E966" s="95"/>
      <c r="F966" s="95"/>
      <c r="G966" s="95"/>
      <c r="H966" s="95"/>
      <c r="I966" s="95"/>
      <c r="J966" s="95"/>
      <c r="K966" s="95"/>
      <c r="L966" s="95"/>
      <c r="M966" s="95"/>
      <c r="N966" s="95"/>
      <c r="O966" s="95"/>
      <c r="P966" s="95"/>
      <c r="Q966" s="95"/>
      <c r="R966" s="95"/>
      <c r="S966" s="95"/>
      <c r="T966" s="95"/>
      <c r="U966" s="95"/>
      <c r="V966" s="95"/>
      <c r="W966" s="95"/>
      <c r="X966" s="95"/>
      <c r="Y966" s="95"/>
      <c r="Z966" s="95"/>
    </row>
    <row r="967" ht="12.75" customHeight="1">
      <c r="A967" s="95"/>
      <c r="B967" s="95"/>
      <c r="C967" s="95"/>
      <c r="D967" s="95"/>
      <c r="E967" s="95"/>
      <c r="F967" s="95"/>
      <c r="G967" s="95"/>
      <c r="H967" s="95"/>
      <c r="I967" s="95"/>
      <c r="J967" s="95"/>
      <c r="K967" s="95"/>
      <c r="L967" s="95"/>
      <c r="M967" s="95"/>
      <c r="N967" s="95"/>
      <c r="O967" s="95"/>
      <c r="P967" s="95"/>
      <c r="Q967" s="95"/>
      <c r="R967" s="95"/>
      <c r="S967" s="95"/>
      <c r="T967" s="95"/>
      <c r="U967" s="95"/>
      <c r="V967" s="95"/>
      <c r="W967" s="95"/>
      <c r="X967" s="95"/>
      <c r="Y967" s="95"/>
      <c r="Z967" s="95"/>
    </row>
    <row r="968" ht="12.75" customHeight="1">
      <c r="A968" s="95"/>
      <c r="B968" s="95"/>
      <c r="C968" s="95"/>
      <c r="D968" s="95"/>
      <c r="E968" s="95"/>
      <c r="F968" s="95"/>
      <c r="G968" s="95"/>
      <c r="H968" s="95"/>
      <c r="I968" s="95"/>
      <c r="J968" s="95"/>
      <c r="K968" s="95"/>
      <c r="L968" s="95"/>
      <c r="M968" s="95"/>
      <c r="N968" s="95"/>
      <c r="O968" s="95"/>
      <c r="P968" s="95"/>
      <c r="Q968" s="95"/>
      <c r="R968" s="95"/>
      <c r="S968" s="95"/>
      <c r="T968" s="95"/>
      <c r="U968" s="95"/>
      <c r="V968" s="95"/>
      <c r="W968" s="95"/>
      <c r="X968" s="95"/>
      <c r="Y968" s="95"/>
      <c r="Z968" s="95"/>
    </row>
    <row r="969" ht="12.75" customHeight="1">
      <c r="A969" s="95"/>
      <c r="B969" s="95"/>
      <c r="C969" s="95"/>
      <c r="D969" s="95"/>
      <c r="E969" s="95"/>
      <c r="F969" s="95"/>
      <c r="G969" s="95"/>
      <c r="H969" s="95"/>
      <c r="I969" s="95"/>
      <c r="J969" s="95"/>
      <c r="K969" s="95"/>
      <c r="L969" s="95"/>
      <c r="M969" s="95"/>
      <c r="N969" s="95"/>
      <c r="O969" s="95"/>
      <c r="P969" s="95"/>
      <c r="Q969" s="95"/>
      <c r="R969" s="95"/>
      <c r="S969" s="95"/>
      <c r="T969" s="95"/>
      <c r="U969" s="95"/>
      <c r="V969" s="95"/>
      <c r="W969" s="95"/>
      <c r="X969" s="95"/>
      <c r="Y969" s="95"/>
      <c r="Z969" s="95"/>
    </row>
    <row r="970" ht="12.75" customHeight="1">
      <c r="A970" s="95"/>
      <c r="B970" s="95"/>
      <c r="C970" s="95"/>
      <c r="D970" s="95"/>
      <c r="E970" s="95"/>
      <c r="F970" s="95"/>
      <c r="G970" s="95"/>
      <c r="H970" s="95"/>
      <c r="I970" s="95"/>
      <c r="J970" s="95"/>
      <c r="K970" s="95"/>
      <c r="L970" s="95"/>
      <c r="M970" s="95"/>
      <c r="N970" s="95"/>
      <c r="O970" s="95"/>
      <c r="P970" s="95"/>
      <c r="Q970" s="95"/>
      <c r="R970" s="95"/>
      <c r="S970" s="95"/>
      <c r="T970" s="95"/>
      <c r="U970" s="95"/>
      <c r="V970" s="95"/>
      <c r="W970" s="95"/>
      <c r="X970" s="95"/>
      <c r="Y970" s="95"/>
      <c r="Z970" s="95"/>
    </row>
    <row r="971" ht="12.75" customHeight="1">
      <c r="A971" s="95"/>
      <c r="B971" s="95"/>
      <c r="C971" s="95"/>
      <c r="D971" s="95"/>
      <c r="E971" s="95"/>
      <c r="F971" s="95"/>
      <c r="G971" s="95"/>
      <c r="H971" s="95"/>
      <c r="I971" s="95"/>
      <c r="J971" s="95"/>
      <c r="K971" s="95"/>
      <c r="L971" s="95"/>
      <c r="M971" s="95"/>
      <c r="N971" s="95"/>
      <c r="O971" s="95"/>
      <c r="P971" s="95"/>
      <c r="Q971" s="95"/>
      <c r="R971" s="95"/>
      <c r="S971" s="95"/>
      <c r="T971" s="95"/>
      <c r="U971" s="95"/>
      <c r="V971" s="95"/>
      <c r="W971" s="95"/>
      <c r="X971" s="95"/>
      <c r="Y971" s="95"/>
      <c r="Z971" s="95"/>
    </row>
    <row r="972" ht="12.75" customHeight="1">
      <c r="A972" s="95"/>
      <c r="B972" s="95"/>
      <c r="C972" s="95"/>
      <c r="D972" s="95"/>
      <c r="E972" s="95"/>
      <c r="F972" s="95"/>
      <c r="G972" s="95"/>
      <c r="H972" s="95"/>
      <c r="I972" s="95"/>
      <c r="J972" s="95"/>
      <c r="K972" s="95"/>
      <c r="L972" s="95"/>
      <c r="M972" s="95"/>
      <c r="N972" s="95"/>
      <c r="O972" s="95"/>
      <c r="P972" s="95"/>
      <c r="Q972" s="95"/>
      <c r="R972" s="95"/>
      <c r="S972" s="95"/>
      <c r="T972" s="95"/>
      <c r="U972" s="95"/>
      <c r="V972" s="95"/>
      <c r="W972" s="95"/>
      <c r="X972" s="95"/>
      <c r="Y972" s="95"/>
      <c r="Z972" s="95"/>
    </row>
    <row r="973" ht="12.75" customHeight="1">
      <c r="A973" s="95"/>
      <c r="B973" s="95"/>
      <c r="C973" s="95"/>
      <c r="D973" s="95"/>
      <c r="E973" s="95"/>
      <c r="F973" s="95"/>
      <c r="G973" s="95"/>
      <c r="H973" s="95"/>
      <c r="I973" s="95"/>
      <c r="J973" s="95"/>
      <c r="K973" s="95"/>
      <c r="L973" s="95"/>
      <c r="M973" s="95"/>
      <c r="N973" s="95"/>
      <c r="O973" s="95"/>
      <c r="P973" s="95"/>
      <c r="Q973" s="95"/>
      <c r="R973" s="95"/>
      <c r="S973" s="95"/>
      <c r="T973" s="95"/>
      <c r="U973" s="95"/>
      <c r="V973" s="95"/>
      <c r="W973" s="95"/>
      <c r="X973" s="95"/>
      <c r="Y973" s="95"/>
      <c r="Z973" s="95"/>
    </row>
    <row r="974" ht="12.75" customHeight="1">
      <c r="A974" s="95"/>
      <c r="B974" s="95"/>
      <c r="C974" s="95"/>
      <c r="D974" s="95"/>
      <c r="E974" s="95"/>
      <c r="F974" s="95"/>
      <c r="G974" s="95"/>
      <c r="H974" s="95"/>
      <c r="I974" s="95"/>
      <c r="J974" s="95"/>
      <c r="K974" s="95"/>
      <c r="L974" s="95"/>
      <c r="M974" s="95"/>
      <c r="N974" s="95"/>
      <c r="O974" s="95"/>
      <c r="P974" s="95"/>
      <c r="Q974" s="95"/>
      <c r="R974" s="95"/>
      <c r="S974" s="95"/>
      <c r="T974" s="95"/>
      <c r="U974" s="95"/>
      <c r="V974" s="95"/>
      <c r="W974" s="95"/>
      <c r="X974" s="95"/>
      <c r="Y974" s="95"/>
      <c r="Z974" s="95"/>
    </row>
    <row r="975" ht="12.75" customHeight="1">
      <c r="A975" s="95"/>
      <c r="B975" s="95"/>
      <c r="C975" s="95"/>
      <c r="D975" s="95"/>
      <c r="E975" s="95"/>
      <c r="F975" s="95"/>
      <c r="G975" s="95"/>
      <c r="H975" s="95"/>
      <c r="I975" s="95"/>
      <c r="J975" s="95"/>
      <c r="K975" s="95"/>
      <c r="L975" s="95"/>
      <c r="M975" s="95"/>
      <c r="N975" s="95"/>
      <c r="O975" s="95"/>
      <c r="P975" s="95"/>
      <c r="Q975" s="95"/>
      <c r="R975" s="95"/>
      <c r="S975" s="95"/>
      <c r="T975" s="95"/>
      <c r="U975" s="95"/>
      <c r="V975" s="95"/>
      <c r="W975" s="95"/>
      <c r="X975" s="95"/>
      <c r="Y975" s="95"/>
      <c r="Z975" s="95"/>
    </row>
    <row r="976" ht="12.75" customHeight="1">
      <c r="A976" s="95"/>
      <c r="B976" s="95"/>
      <c r="C976" s="95"/>
      <c r="D976" s="95"/>
      <c r="E976" s="95"/>
      <c r="F976" s="95"/>
      <c r="G976" s="95"/>
      <c r="H976" s="95"/>
      <c r="I976" s="95"/>
      <c r="J976" s="95"/>
      <c r="K976" s="95"/>
      <c r="L976" s="95"/>
      <c r="M976" s="95"/>
      <c r="N976" s="95"/>
      <c r="O976" s="95"/>
      <c r="P976" s="95"/>
      <c r="Q976" s="95"/>
      <c r="R976" s="95"/>
      <c r="S976" s="95"/>
      <c r="T976" s="95"/>
      <c r="U976" s="95"/>
      <c r="V976" s="95"/>
      <c r="W976" s="95"/>
      <c r="X976" s="95"/>
      <c r="Y976" s="95"/>
      <c r="Z976" s="95"/>
    </row>
    <row r="977" ht="12.75" customHeight="1">
      <c r="A977" s="95"/>
      <c r="B977" s="95"/>
      <c r="C977" s="95"/>
      <c r="D977" s="95"/>
      <c r="E977" s="95"/>
      <c r="F977" s="95"/>
      <c r="G977" s="95"/>
      <c r="H977" s="95"/>
      <c r="I977" s="95"/>
      <c r="J977" s="95"/>
      <c r="K977" s="95"/>
      <c r="L977" s="95"/>
      <c r="M977" s="95"/>
      <c r="N977" s="95"/>
      <c r="O977" s="95"/>
      <c r="P977" s="95"/>
      <c r="Q977" s="95"/>
      <c r="R977" s="95"/>
      <c r="S977" s="95"/>
      <c r="T977" s="95"/>
      <c r="U977" s="95"/>
      <c r="V977" s="95"/>
      <c r="W977" s="95"/>
      <c r="X977" s="95"/>
      <c r="Y977" s="95"/>
      <c r="Z977" s="95"/>
    </row>
    <row r="978" ht="12.75" customHeight="1">
      <c r="A978" s="95"/>
      <c r="B978" s="95"/>
      <c r="C978" s="95"/>
      <c r="D978" s="95"/>
      <c r="E978" s="95"/>
      <c r="F978" s="95"/>
      <c r="G978" s="95"/>
      <c r="H978" s="95"/>
      <c r="I978" s="95"/>
      <c r="J978" s="95"/>
      <c r="K978" s="95"/>
      <c r="L978" s="95"/>
      <c r="M978" s="95"/>
      <c r="N978" s="95"/>
      <c r="O978" s="95"/>
      <c r="P978" s="95"/>
      <c r="Q978" s="95"/>
      <c r="R978" s="95"/>
      <c r="S978" s="95"/>
      <c r="T978" s="95"/>
      <c r="U978" s="95"/>
      <c r="V978" s="95"/>
      <c r="W978" s="95"/>
      <c r="X978" s="95"/>
      <c r="Y978" s="95"/>
      <c r="Z978" s="95"/>
    </row>
    <row r="979" ht="12.75" customHeight="1">
      <c r="A979" s="95"/>
      <c r="B979" s="95"/>
      <c r="C979" s="95"/>
      <c r="D979" s="95"/>
      <c r="E979" s="95"/>
      <c r="F979" s="95"/>
      <c r="G979" s="95"/>
      <c r="H979" s="95"/>
      <c r="I979" s="95"/>
      <c r="J979" s="95"/>
      <c r="K979" s="95"/>
      <c r="L979" s="95"/>
      <c r="M979" s="95"/>
      <c r="N979" s="95"/>
      <c r="O979" s="95"/>
      <c r="P979" s="95"/>
      <c r="Q979" s="95"/>
      <c r="R979" s="95"/>
      <c r="S979" s="95"/>
      <c r="T979" s="95"/>
      <c r="U979" s="95"/>
      <c r="V979" s="95"/>
      <c r="W979" s="95"/>
      <c r="X979" s="95"/>
      <c r="Y979" s="95"/>
      <c r="Z979" s="95"/>
    </row>
    <row r="980" ht="12.75" customHeight="1">
      <c r="A980" s="95"/>
      <c r="B980" s="95"/>
      <c r="C980" s="95"/>
      <c r="D980" s="95"/>
      <c r="E980" s="95"/>
      <c r="F980" s="95"/>
      <c r="G980" s="95"/>
      <c r="H980" s="95"/>
      <c r="I980" s="95"/>
      <c r="J980" s="95"/>
      <c r="K980" s="95"/>
      <c r="L980" s="95"/>
      <c r="M980" s="95"/>
      <c r="N980" s="95"/>
      <c r="O980" s="95"/>
      <c r="P980" s="95"/>
      <c r="Q980" s="95"/>
      <c r="R980" s="95"/>
      <c r="S980" s="95"/>
      <c r="T980" s="95"/>
      <c r="U980" s="95"/>
      <c r="V980" s="95"/>
      <c r="W980" s="95"/>
      <c r="X980" s="95"/>
      <c r="Y980" s="95"/>
      <c r="Z980" s="95"/>
    </row>
    <row r="981" ht="12.75" customHeight="1">
      <c r="A981" s="95"/>
      <c r="B981" s="95"/>
      <c r="C981" s="95"/>
      <c r="D981" s="95"/>
      <c r="E981" s="95"/>
      <c r="F981" s="95"/>
      <c r="G981" s="95"/>
      <c r="H981" s="95"/>
      <c r="I981" s="95"/>
      <c r="J981" s="95"/>
      <c r="K981" s="95"/>
      <c r="L981" s="95"/>
      <c r="M981" s="95"/>
      <c r="N981" s="95"/>
      <c r="O981" s="95"/>
      <c r="P981" s="95"/>
      <c r="Q981" s="95"/>
      <c r="R981" s="95"/>
      <c r="S981" s="95"/>
      <c r="T981" s="95"/>
      <c r="U981" s="95"/>
      <c r="V981" s="95"/>
      <c r="W981" s="95"/>
      <c r="X981" s="95"/>
      <c r="Y981" s="95"/>
      <c r="Z981" s="95"/>
    </row>
    <row r="982" ht="12.75" customHeight="1">
      <c r="A982" s="95"/>
      <c r="B982" s="95"/>
      <c r="C982" s="95"/>
      <c r="D982" s="95"/>
      <c r="E982" s="95"/>
      <c r="F982" s="95"/>
      <c r="G982" s="95"/>
      <c r="H982" s="95"/>
      <c r="I982" s="95"/>
      <c r="J982" s="95"/>
      <c r="K982" s="95"/>
      <c r="L982" s="95"/>
      <c r="M982" s="95"/>
      <c r="N982" s="95"/>
      <c r="O982" s="95"/>
      <c r="P982" s="95"/>
      <c r="Q982" s="95"/>
      <c r="R982" s="95"/>
      <c r="S982" s="95"/>
      <c r="T982" s="95"/>
      <c r="U982" s="95"/>
      <c r="V982" s="95"/>
      <c r="W982" s="95"/>
      <c r="X982" s="95"/>
      <c r="Y982" s="95"/>
      <c r="Z982" s="95"/>
    </row>
    <row r="983" ht="12.75" customHeight="1">
      <c r="A983" s="95"/>
      <c r="B983" s="95"/>
      <c r="C983" s="95"/>
      <c r="D983" s="95"/>
      <c r="E983" s="95"/>
      <c r="F983" s="95"/>
      <c r="G983" s="95"/>
      <c r="H983" s="95"/>
      <c r="I983" s="95"/>
      <c r="J983" s="95"/>
      <c r="K983" s="95"/>
      <c r="L983" s="95"/>
      <c r="M983" s="95"/>
      <c r="N983" s="95"/>
      <c r="O983" s="95"/>
      <c r="P983" s="95"/>
      <c r="Q983" s="95"/>
      <c r="R983" s="95"/>
      <c r="S983" s="95"/>
      <c r="T983" s="95"/>
      <c r="U983" s="95"/>
      <c r="V983" s="95"/>
      <c r="W983" s="95"/>
      <c r="X983" s="95"/>
      <c r="Y983" s="95"/>
      <c r="Z983" s="95"/>
    </row>
    <row r="984" ht="12.75" customHeight="1">
      <c r="A984" s="95"/>
      <c r="B984" s="95"/>
      <c r="C984" s="95"/>
      <c r="D984" s="95"/>
      <c r="E984" s="95"/>
      <c r="F984" s="95"/>
      <c r="G984" s="95"/>
      <c r="H984" s="95"/>
      <c r="I984" s="95"/>
      <c r="J984" s="95"/>
      <c r="K984" s="95"/>
      <c r="L984" s="95"/>
      <c r="M984" s="95"/>
      <c r="N984" s="95"/>
      <c r="O984" s="95"/>
      <c r="P984" s="95"/>
      <c r="Q984" s="95"/>
      <c r="R984" s="95"/>
      <c r="S984" s="95"/>
      <c r="T984" s="95"/>
      <c r="U984" s="95"/>
      <c r="V984" s="95"/>
      <c r="W984" s="95"/>
      <c r="X984" s="95"/>
      <c r="Y984" s="95"/>
      <c r="Z984" s="95"/>
    </row>
    <row r="985" ht="12.75" customHeight="1">
      <c r="A985" s="95"/>
      <c r="B985" s="95"/>
      <c r="C985" s="95"/>
      <c r="D985" s="95"/>
      <c r="E985" s="95"/>
      <c r="F985" s="95"/>
      <c r="G985" s="95"/>
      <c r="H985" s="95"/>
      <c r="I985" s="95"/>
      <c r="J985" s="95"/>
      <c r="K985" s="95"/>
      <c r="L985" s="95"/>
      <c r="M985" s="95"/>
      <c r="N985" s="95"/>
      <c r="O985" s="95"/>
      <c r="P985" s="95"/>
      <c r="Q985" s="95"/>
      <c r="R985" s="95"/>
      <c r="S985" s="95"/>
      <c r="T985" s="95"/>
      <c r="U985" s="95"/>
      <c r="V985" s="95"/>
      <c r="W985" s="95"/>
      <c r="X985" s="95"/>
      <c r="Y985" s="95"/>
      <c r="Z985" s="95"/>
    </row>
    <row r="986" ht="12.75" customHeight="1">
      <c r="A986" s="95"/>
      <c r="B986" s="95"/>
      <c r="C986" s="95"/>
      <c r="D986" s="95"/>
      <c r="E986" s="95"/>
      <c r="F986" s="95"/>
      <c r="G986" s="95"/>
      <c r="H986" s="95"/>
      <c r="I986" s="95"/>
      <c r="J986" s="95"/>
      <c r="K986" s="95"/>
      <c r="L986" s="95"/>
      <c r="M986" s="95"/>
      <c r="N986" s="95"/>
      <c r="O986" s="95"/>
      <c r="P986" s="95"/>
      <c r="Q986" s="95"/>
      <c r="R986" s="95"/>
      <c r="S986" s="95"/>
      <c r="T986" s="95"/>
      <c r="U986" s="95"/>
      <c r="V986" s="95"/>
      <c r="W986" s="95"/>
      <c r="X986" s="95"/>
      <c r="Y986" s="95"/>
      <c r="Z986" s="95"/>
    </row>
    <row r="987" ht="12.75" customHeight="1">
      <c r="A987" s="95"/>
      <c r="B987" s="95"/>
      <c r="C987" s="95"/>
      <c r="D987" s="95"/>
      <c r="E987" s="95"/>
      <c r="F987" s="95"/>
      <c r="G987" s="95"/>
      <c r="H987" s="95"/>
      <c r="I987" s="95"/>
      <c r="J987" s="95"/>
      <c r="K987" s="95"/>
      <c r="L987" s="95"/>
      <c r="M987" s="95"/>
      <c r="N987" s="95"/>
      <c r="O987" s="95"/>
      <c r="P987" s="95"/>
      <c r="Q987" s="95"/>
      <c r="R987" s="95"/>
      <c r="S987" s="95"/>
      <c r="T987" s="95"/>
      <c r="U987" s="95"/>
      <c r="V987" s="95"/>
      <c r="W987" s="95"/>
      <c r="X987" s="95"/>
      <c r="Y987" s="95"/>
      <c r="Z987" s="95"/>
    </row>
    <row r="988" ht="12.75" customHeight="1">
      <c r="A988" s="95"/>
      <c r="B988" s="95"/>
      <c r="C988" s="95"/>
      <c r="D988" s="95"/>
      <c r="E988" s="95"/>
      <c r="F988" s="95"/>
      <c r="G988" s="95"/>
      <c r="H988" s="95"/>
      <c r="I988" s="95"/>
      <c r="J988" s="95"/>
      <c r="K988" s="95"/>
      <c r="L988" s="95"/>
      <c r="M988" s="95"/>
      <c r="N988" s="95"/>
      <c r="O988" s="95"/>
      <c r="P988" s="95"/>
      <c r="Q988" s="95"/>
      <c r="R988" s="95"/>
      <c r="S988" s="95"/>
      <c r="T988" s="95"/>
      <c r="U988" s="95"/>
      <c r="V988" s="95"/>
      <c r="W988" s="95"/>
      <c r="X988" s="95"/>
      <c r="Y988" s="95"/>
      <c r="Z988" s="95"/>
    </row>
    <row r="989" ht="12.75" customHeight="1">
      <c r="A989" s="95"/>
      <c r="B989" s="95"/>
      <c r="C989" s="95"/>
      <c r="D989" s="95"/>
      <c r="E989" s="95"/>
      <c r="F989" s="95"/>
      <c r="G989" s="95"/>
      <c r="H989" s="95"/>
      <c r="I989" s="95"/>
      <c r="J989" s="95"/>
      <c r="K989" s="95"/>
      <c r="L989" s="95"/>
      <c r="M989" s="95"/>
      <c r="N989" s="95"/>
      <c r="O989" s="95"/>
      <c r="P989" s="95"/>
      <c r="Q989" s="95"/>
      <c r="R989" s="95"/>
      <c r="S989" s="95"/>
      <c r="T989" s="95"/>
      <c r="U989" s="95"/>
      <c r="V989" s="95"/>
      <c r="W989" s="95"/>
      <c r="X989" s="95"/>
      <c r="Y989" s="95"/>
      <c r="Z989" s="95"/>
    </row>
    <row r="990" ht="12.75" customHeight="1">
      <c r="A990" s="95"/>
      <c r="B990" s="95"/>
      <c r="C990" s="95"/>
      <c r="D990" s="95"/>
      <c r="E990" s="95"/>
      <c r="F990" s="95"/>
      <c r="G990" s="95"/>
      <c r="H990" s="95"/>
      <c r="I990" s="95"/>
      <c r="J990" s="95"/>
      <c r="K990" s="95"/>
      <c r="L990" s="95"/>
      <c r="M990" s="95"/>
      <c r="N990" s="95"/>
      <c r="O990" s="95"/>
      <c r="P990" s="95"/>
      <c r="Q990" s="95"/>
      <c r="R990" s="95"/>
      <c r="S990" s="95"/>
      <c r="T990" s="95"/>
      <c r="U990" s="95"/>
      <c r="V990" s="95"/>
      <c r="W990" s="95"/>
      <c r="X990" s="95"/>
      <c r="Y990" s="95"/>
      <c r="Z990" s="95"/>
    </row>
    <row r="991" ht="12.75" customHeight="1">
      <c r="A991" s="95"/>
      <c r="B991" s="95"/>
      <c r="C991" s="95"/>
      <c r="D991" s="95"/>
      <c r="E991" s="95"/>
      <c r="F991" s="95"/>
      <c r="G991" s="95"/>
      <c r="H991" s="95"/>
      <c r="I991" s="95"/>
      <c r="J991" s="95"/>
      <c r="K991" s="95"/>
      <c r="L991" s="95"/>
      <c r="M991" s="95"/>
      <c r="N991" s="95"/>
      <c r="O991" s="95"/>
      <c r="P991" s="95"/>
      <c r="Q991" s="95"/>
      <c r="R991" s="95"/>
      <c r="S991" s="95"/>
      <c r="T991" s="95"/>
      <c r="U991" s="95"/>
      <c r="V991" s="95"/>
      <c r="W991" s="95"/>
      <c r="X991" s="95"/>
      <c r="Y991" s="95"/>
      <c r="Z991" s="95"/>
    </row>
    <row r="992" ht="12.75" customHeight="1">
      <c r="A992" s="95"/>
      <c r="B992" s="95"/>
      <c r="C992" s="95"/>
      <c r="D992" s="95"/>
      <c r="E992" s="95"/>
      <c r="F992" s="95"/>
      <c r="G992" s="95"/>
      <c r="H992" s="95"/>
      <c r="I992" s="95"/>
      <c r="J992" s="95"/>
      <c r="K992" s="95"/>
      <c r="L992" s="95"/>
      <c r="M992" s="95"/>
      <c r="N992" s="95"/>
      <c r="O992" s="95"/>
      <c r="P992" s="95"/>
      <c r="Q992" s="95"/>
      <c r="R992" s="95"/>
      <c r="S992" s="95"/>
      <c r="T992" s="95"/>
      <c r="U992" s="95"/>
      <c r="V992" s="95"/>
      <c r="W992" s="95"/>
      <c r="X992" s="95"/>
      <c r="Y992" s="95"/>
      <c r="Z992" s="95"/>
    </row>
    <row r="993" ht="12.75" customHeight="1">
      <c r="A993" s="95"/>
      <c r="B993" s="95"/>
      <c r="C993" s="95"/>
      <c r="D993" s="95"/>
      <c r="E993" s="95"/>
      <c r="F993" s="95"/>
      <c r="G993" s="95"/>
      <c r="H993" s="95"/>
      <c r="I993" s="95"/>
      <c r="J993" s="95"/>
      <c r="K993" s="95"/>
      <c r="L993" s="95"/>
      <c r="M993" s="95"/>
      <c r="N993" s="95"/>
      <c r="O993" s="95"/>
      <c r="P993" s="95"/>
      <c r="Q993" s="95"/>
      <c r="R993" s="95"/>
      <c r="S993" s="95"/>
      <c r="T993" s="95"/>
      <c r="U993" s="95"/>
      <c r="V993" s="95"/>
      <c r="W993" s="95"/>
      <c r="X993" s="95"/>
      <c r="Y993" s="95"/>
      <c r="Z993" s="95"/>
    </row>
    <row r="994" ht="12.75" customHeight="1">
      <c r="A994" s="95"/>
      <c r="B994" s="95"/>
      <c r="C994" s="95"/>
      <c r="D994" s="95"/>
      <c r="E994" s="95"/>
      <c r="F994" s="95"/>
      <c r="G994" s="95"/>
      <c r="H994" s="95"/>
      <c r="I994" s="95"/>
      <c r="J994" s="95"/>
      <c r="K994" s="95"/>
      <c r="L994" s="95"/>
      <c r="M994" s="95"/>
      <c r="N994" s="95"/>
      <c r="O994" s="95"/>
      <c r="P994" s="95"/>
      <c r="Q994" s="95"/>
      <c r="R994" s="95"/>
      <c r="S994" s="95"/>
      <c r="T994" s="95"/>
      <c r="U994" s="95"/>
      <c r="V994" s="95"/>
      <c r="W994" s="95"/>
      <c r="X994" s="95"/>
      <c r="Y994" s="95"/>
      <c r="Z994" s="95"/>
    </row>
    <row r="995" ht="12.75" customHeight="1">
      <c r="A995" s="95"/>
      <c r="B995" s="95"/>
      <c r="C995" s="95"/>
      <c r="D995" s="95"/>
      <c r="E995" s="95"/>
      <c r="F995" s="95"/>
      <c r="G995" s="95"/>
      <c r="H995" s="95"/>
      <c r="I995" s="95"/>
      <c r="J995" s="95"/>
      <c r="K995" s="95"/>
      <c r="L995" s="95"/>
      <c r="M995" s="95"/>
      <c r="N995" s="95"/>
      <c r="O995" s="95"/>
      <c r="P995" s="95"/>
      <c r="Q995" s="95"/>
      <c r="R995" s="95"/>
      <c r="S995" s="95"/>
      <c r="T995" s="95"/>
      <c r="U995" s="95"/>
      <c r="V995" s="95"/>
      <c r="W995" s="95"/>
      <c r="X995" s="95"/>
      <c r="Y995" s="95"/>
      <c r="Z995" s="95"/>
    </row>
    <row r="996" ht="12.75" customHeight="1">
      <c r="A996" s="95"/>
      <c r="B996" s="95"/>
      <c r="C996" s="95"/>
      <c r="D996" s="95"/>
      <c r="E996" s="95"/>
      <c r="F996" s="95"/>
      <c r="G996" s="95"/>
      <c r="H996" s="95"/>
      <c r="I996" s="95"/>
      <c r="J996" s="95"/>
      <c r="K996" s="95"/>
      <c r="L996" s="95"/>
      <c r="M996" s="95"/>
      <c r="N996" s="95"/>
      <c r="O996" s="95"/>
      <c r="P996" s="95"/>
      <c r="Q996" s="95"/>
      <c r="R996" s="95"/>
      <c r="S996" s="95"/>
      <c r="T996" s="95"/>
      <c r="U996" s="95"/>
      <c r="V996" s="95"/>
      <c r="W996" s="95"/>
      <c r="X996" s="95"/>
      <c r="Y996" s="95"/>
      <c r="Z996" s="95"/>
    </row>
    <row r="997" ht="12.75" customHeight="1">
      <c r="A997" s="95"/>
      <c r="B997" s="95"/>
      <c r="C997" s="95"/>
      <c r="D997" s="95"/>
      <c r="E997" s="95"/>
      <c r="F997" s="95"/>
      <c r="G997" s="95"/>
      <c r="H997" s="95"/>
      <c r="I997" s="95"/>
      <c r="J997" s="95"/>
      <c r="K997" s="95"/>
      <c r="L997" s="95"/>
      <c r="M997" s="95"/>
      <c r="N997" s="95"/>
      <c r="O997" s="95"/>
      <c r="P997" s="95"/>
      <c r="Q997" s="95"/>
      <c r="R997" s="95"/>
      <c r="S997" s="95"/>
      <c r="T997" s="95"/>
      <c r="U997" s="95"/>
      <c r="V997" s="95"/>
      <c r="W997" s="95"/>
      <c r="X997" s="95"/>
      <c r="Y997" s="95"/>
      <c r="Z997" s="95"/>
    </row>
    <row r="998" ht="12.75" customHeight="1">
      <c r="A998" s="95"/>
      <c r="B998" s="95"/>
      <c r="C998" s="95"/>
      <c r="D998" s="95"/>
      <c r="E998" s="95"/>
      <c r="F998" s="95"/>
      <c r="G998" s="95"/>
      <c r="H998" s="95"/>
      <c r="I998" s="95"/>
      <c r="J998" s="95"/>
      <c r="K998" s="95"/>
      <c r="L998" s="95"/>
      <c r="M998" s="95"/>
      <c r="N998" s="95"/>
      <c r="O998" s="95"/>
      <c r="P998" s="95"/>
      <c r="Q998" s="95"/>
      <c r="R998" s="95"/>
      <c r="S998" s="95"/>
      <c r="T998" s="95"/>
      <c r="U998" s="95"/>
      <c r="V998" s="95"/>
      <c r="W998" s="95"/>
      <c r="X998" s="95"/>
      <c r="Y998" s="95"/>
      <c r="Z998" s="95"/>
    </row>
    <row r="999" ht="12.75" customHeight="1">
      <c r="A999" s="95"/>
      <c r="B999" s="95"/>
      <c r="C999" s="95"/>
      <c r="D999" s="95"/>
      <c r="E999" s="95"/>
      <c r="F999" s="95"/>
      <c r="G999" s="95"/>
      <c r="H999" s="95"/>
      <c r="I999" s="95"/>
      <c r="J999" s="95"/>
      <c r="K999" s="95"/>
      <c r="L999" s="95"/>
      <c r="M999" s="95"/>
      <c r="N999" s="95"/>
      <c r="O999" s="95"/>
      <c r="P999" s="95"/>
      <c r="Q999" s="95"/>
      <c r="R999" s="95"/>
      <c r="S999" s="95"/>
      <c r="T999" s="95"/>
      <c r="U999" s="95"/>
      <c r="V999" s="95"/>
      <c r="W999" s="95"/>
      <c r="X999" s="95"/>
      <c r="Y999" s="95"/>
      <c r="Z999" s="95"/>
    </row>
    <row r="1000" ht="12.75" customHeight="1">
      <c r="A1000" s="95"/>
      <c r="B1000" s="95"/>
      <c r="C1000" s="95"/>
      <c r="D1000" s="95"/>
      <c r="E1000" s="95"/>
      <c r="F1000" s="95"/>
      <c r="G1000" s="95"/>
      <c r="H1000" s="95"/>
      <c r="I1000" s="95"/>
      <c r="J1000" s="95"/>
      <c r="K1000" s="95"/>
      <c r="L1000" s="95"/>
      <c r="M1000" s="95"/>
      <c r="N1000" s="95"/>
      <c r="O1000" s="95"/>
      <c r="P1000" s="95"/>
      <c r="Q1000" s="95"/>
      <c r="R1000" s="95"/>
      <c r="S1000" s="95"/>
      <c r="T1000" s="95"/>
      <c r="U1000" s="95"/>
      <c r="V1000" s="95"/>
      <c r="W1000" s="95"/>
      <c r="X1000" s="95"/>
      <c r="Y1000" s="95"/>
      <c r="Z1000" s="95"/>
    </row>
  </sheetData>
  <mergeCells count="25">
    <mergeCell ref="A132:B132"/>
    <mergeCell ref="A141:B141"/>
    <mergeCell ref="A145:B145"/>
    <mergeCell ref="A154:B154"/>
    <mergeCell ref="A80:B80"/>
    <mergeCell ref="A79:B79"/>
    <mergeCell ref="A88:B88"/>
    <mergeCell ref="A98:B98"/>
    <mergeCell ref="A118:B118"/>
    <mergeCell ref="A128:B128"/>
    <mergeCell ref="A108:B108"/>
    <mergeCell ref="A66:B66"/>
    <mergeCell ref="A53:B53"/>
    <mergeCell ref="A57:B57"/>
    <mergeCell ref="A3:B3"/>
    <mergeCell ref="A4:B4"/>
    <mergeCell ref="A5:B5"/>
    <mergeCell ref="A13:B13"/>
    <mergeCell ref="A70:B70"/>
    <mergeCell ref="A23:B23"/>
    <mergeCell ref="A33:B33"/>
    <mergeCell ref="C2:G2"/>
    <mergeCell ref="A2:B2"/>
    <mergeCell ref="A1:H1"/>
    <mergeCell ref="A43:B43"/>
  </mergeCells>
  <printOptions/>
  <pageMargins bottom="0.75" footer="0.0" header="0.0" left="0.7" right="0.7" top="0.75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5.86"/>
    <col customWidth="1" min="2" max="7" width="16.86"/>
    <col customWidth="1" min="8" max="26" width="10.71"/>
  </cols>
  <sheetData>
    <row r="1" ht="55.5" customHeight="1">
      <c r="A1" s="3" t="s">
        <v>340</v>
      </c>
      <c r="B1" s="5"/>
      <c r="C1" s="5"/>
      <c r="D1" s="5"/>
      <c r="E1" s="5"/>
      <c r="F1" s="5"/>
      <c r="G1" s="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1.25" customHeight="1">
      <c r="A2" s="110"/>
      <c r="B2" s="3" t="s">
        <v>300</v>
      </c>
      <c r="C2" s="5"/>
      <c r="D2" s="5"/>
      <c r="E2" s="5"/>
      <c r="F2" s="7"/>
      <c r="G2" s="11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1.25" customHeight="1">
      <c r="A3" s="111" t="s">
        <v>2</v>
      </c>
      <c r="B3" s="10" t="s">
        <v>301</v>
      </c>
      <c r="C3" s="10" t="s">
        <v>233</v>
      </c>
      <c r="D3" s="10" t="s">
        <v>234</v>
      </c>
      <c r="E3" s="10" t="s">
        <v>191</v>
      </c>
      <c r="F3" s="10" t="s">
        <v>208</v>
      </c>
      <c r="G3" s="111" t="s">
        <v>355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1.25" customHeight="1">
      <c r="A4" s="112" t="s">
        <v>358</v>
      </c>
      <c r="B4" s="14"/>
      <c r="C4" s="14"/>
      <c r="D4" s="14"/>
      <c r="E4" s="14"/>
      <c r="F4" s="14"/>
      <c r="G4" s="1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1.25" customHeight="1">
      <c r="A5" s="33" t="s">
        <v>363</v>
      </c>
      <c r="B5" s="18">
        <v>1.03098142E8</v>
      </c>
      <c r="C5" s="18">
        <v>5.871E7</v>
      </c>
      <c r="D5" s="18">
        <v>1.61808142E8</v>
      </c>
      <c r="E5" s="18">
        <v>5.130969271E7</v>
      </c>
      <c r="F5" s="18">
        <v>5.130969271E7</v>
      </c>
      <c r="G5" s="18">
        <v>1.1049844928999999E8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1.25" customHeight="1">
      <c r="A6" s="35">
        <v>3112.0</v>
      </c>
      <c r="B6" s="21">
        <v>1.03098142E8</v>
      </c>
      <c r="C6" s="21">
        <v>0.0</v>
      </c>
      <c r="D6" s="21">
        <v>1.03098142E8</v>
      </c>
      <c r="E6" s="21">
        <v>5.130969271E7</v>
      </c>
      <c r="F6" s="21">
        <v>5.130969271E7</v>
      </c>
      <c r="G6" s="21">
        <v>5.178844929E7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1.25" customHeight="1">
      <c r="A7" s="35">
        <v>3112.0</v>
      </c>
      <c r="B7" s="21">
        <v>0.0</v>
      </c>
      <c r="C7" s="21">
        <v>5.871E7</v>
      </c>
      <c r="D7" s="21">
        <v>5.871E7</v>
      </c>
      <c r="E7" s="21">
        <v>0.0</v>
      </c>
      <c r="F7" s="21">
        <v>0.0</v>
      </c>
      <c r="G7" s="21">
        <v>5.871E7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1.25" customHeight="1">
      <c r="A8" s="35" t="s">
        <v>367</v>
      </c>
      <c r="B8" s="21"/>
      <c r="C8" s="21"/>
      <c r="D8" s="21">
        <v>0.0</v>
      </c>
      <c r="E8" s="21"/>
      <c r="F8" s="21"/>
      <c r="G8" s="21">
        <v>0.0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1.25" customHeight="1">
      <c r="A9" s="35" t="s">
        <v>369</v>
      </c>
      <c r="B9" s="21"/>
      <c r="C9" s="21"/>
      <c r="D9" s="21">
        <v>0.0</v>
      </c>
      <c r="E9" s="21"/>
      <c r="F9" s="21"/>
      <c r="G9" s="21">
        <v>0.0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1.25" customHeight="1">
      <c r="A10" s="35" t="s">
        <v>371</v>
      </c>
      <c r="B10" s="21"/>
      <c r="C10" s="21"/>
      <c r="D10" s="21">
        <v>0.0</v>
      </c>
      <c r="E10" s="21"/>
      <c r="F10" s="21"/>
      <c r="G10" s="21">
        <v>0.0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1.25" customHeight="1">
      <c r="A11" s="35" t="s">
        <v>372</v>
      </c>
      <c r="B11" s="21"/>
      <c r="C11" s="21"/>
      <c r="D11" s="21">
        <v>0.0</v>
      </c>
      <c r="E11" s="21"/>
      <c r="F11" s="21"/>
      <c r="G11" s="21">
        <v>0.0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1.25" customHeight="1">
      <c r="A12" s="35" t="s">
        <v>375</v>
      </c>
      <c r="B12" s="21"/>
      <c r="C12" s="21"/>
      <c r="D12" s="21">
        <v>0.0</v>
      </c>
      <c r="E12" s="21"/>
      <c r="F12" s="21"/>
      <c r="G12" s="21">
        <v>0.0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1.25" customHeight="1">
      <c r="A13" s="35"/>
      <c r="B13" s="21"/>
      <c r="C13" s="21"/>
      <c r="D13" s="21">
        <v>0.0</v>
      </c>
      <c r="E13" s="21"/>
      <c r="F13" s="21"/>
      <c r="G13" s="21">
        <v>0.0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4.5" customHeight="1">
      <c r="A14" s="35"/>
      <c r="B14" s="21"/>
      <c r="C14" s="21"/>
      <c r="D14" s="21"/>
      <c r="E14" s="21"/>
      <c r="F14" s="21"/>
      <c r="G14" s="2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1.25" customHeight="1">
      <c r="A15" s="33" t="s">
        <v>378</v>
      </c>
      <c r="B15" s="21"/>
      <c r="C15" s="21"/>
      <c r="D15" s="21"/>
      <c r="E15" s="21"/>
      <c r="F15" s="21"/>
      <c r="G15" s="2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33" t="s">
        <v>380</v>
      </c>
      <c r="B16" s="18">
        <v>2.0E7</v>
      </c>
      <c r="C16" s="18">
        <v>1.452164462E7</v>
      </c>
      <c r="D16" s="18">
        <v>3.452164462E7</v>
      </c>
      <c r="E16" s="18">
        <v>8625330.42</v>
      </c>
      <c r="F16" s="18">
        <v>8625330.42</v>
      </c>
      <c r="G16" s="18">
        <v>2.5896314199999996E7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35">
        <v>3112.0</v>
      </c>
      <c r="B17" s="21">
        <v>2.0E7</v>
      </c>
      <c r="C17" s="21">
        <v>1.452164462E7</v>
      </c>
      <c r="D17" s="21">
        <v>3.452164462E7</v>
      </c>
      <c r="E17" s="21">
        <v>8625330.42</v>
      </c>
      <c r="F17" s="21">
        <v>8625330.42</v>
      </c>
      <c r="G17" s="21">
        <v>2.5896314199999996E7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35" t="s">
        <v>383</v>
      </c>
      <c r="B18" s="21"/>
      <c r="C18" s="21"/>
      <c r="D18" s="21">
        <v>0.0</v>
      </c>
      <c r="E18" s="21"/>
      <c r="F18" s="21"/>
      <c r="G18" s="21">
        <v>0.0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35" t="s">
        <v>367</v>
      </c>
      <c r="B19" s="21"/>
      <c r="C19" s="21"/>
      <c r="D19" s="21">
        <v>0.0</v>
      </c>
      <c r="E19" s="21"/>
      <c r="F19" s="21"/>
      <c r="G19" s="21">
        <v>0.0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35" t="s">
        <v>369</v>
      </c>
      <c r="B20" s="21"/>
      <c r="C20" s="21"/>
      <c r="D20" s="21">
        <v>0.0</v>
      </c>
      <c r="E20" s="21"/>
      <c r="F20" s="21"/>
      <c r="G20" s="21">
        <v>0.0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35" t="s">
        <v>371</v>
      </c>
      <c r="B21" s="21"/>
      <c r="C21" s="21"/>
      <c r="D21" s="21">
        <v>0.0</v>
      </c>
      <c r="E21" s="21"/>
      <c r="F21" s="21"/>
      <c r="G21" s="21">
        <v>0.0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1.25" customHeight="1">
      <c r="A22" s="35" t="s">
        <v>372</v>
      </c>
      <c r="B22" s="21"/>
      <c r="C22" s="21"/>
      <c r="D22" s="21">
        <v>0.0</v>
      </c>
      <c r="E22" s="21"/>
      <c r="F22" s="21"/>
      <c r="G22" s="21">
        <v>0.0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35" t="s">
        <v>375</v>
      </c>
      <c r="B23" s="21"/>
      <c r="C23" s="21"/>
      <c r="D23" s="21">
        <v>0.0</v>
      </c>
      <c r="E23" s="21"/>
      <c r="F23" s="21"/>
      <c r="G23" s="21">
        <v>0.0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1.25" customHeight="1">
      <c r="A24" s="35"/>
      <c r="B24" s="21"/>
      <c r="C24" s="21"/>
      <c r="D24" s="21">
        <v>0.0</v>
      </c>
      <c r="E24" s="21"/>
      <c r="F24" s="21"/>
      <c r="G24" s="21">
        <v>0.0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4.5" customHeight="1">
      <c r="A25" s="35"/>
      <c r="B25" s="21"/>
      <c r="C25" s="21"/>
      <c r="D25" s="21"/>
      <c r="E25" s="21"/>
      <c r="F25" s="21"/>
      <c r="G25" s="2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33" t="s">
        <v>387</v>
      </c>
      <c r="B26" s="18">
        <v>1.23098142E8</v>
      </c>
      <c r="C26" s="18">
        <v>7.323164462E7</v>
      </c>
      <c r="D26" s="18">
        <v>1.9632978662E8</v>
      </c>
      <c r="E26" s="18">
        <v>5.993502313E7</v>
      </c>
      <c r="F26" s="18">
        <v>5.993502313E7</v>
      </c>
      <c r="G26" s="18">
        <v>1.3639476348999998E8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4.5" customHeight="1">
      <c r="A27" s="36"/>
      <c r="B27" s="37"/>
      <c r="C27" s="37"/>
      <c r="D27" s="37"/>
      <c r="E27" s="37"/>
      <c r="F27" s="37"/>
      <c r="G27" s="3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1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G1"/>
    <mergeCell ref="B2:F2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65.86"/>
    <col customWidth="1" min="3" max="8" width="17.86"/>
    <col customWidth="1" min="9" max="26" width="10.71"/>
  </cols>
  <sheetData>
    <row r="1" ht="45.75" customHeight="1">
      <c r="A1" s="3" t="s">
        <v>517</v>
      </c>
      <c r="B1" s="5"/>
      <c r="C1" s="5"/>
      <c r="D1" s="5"/>
      <c r="E1" s="5"/>
      <c r="F1" s="5"/>
      <c r="G1" s="5"/>
      <c r="H1" s="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0" customHeight="1">
      <c r="A2" s="122"/>
      <c r="B2" s="6"/>
      <c r="C2" s="123" t="s">
        <v>300</v>
      </c>
      <c r="D2" s="124"/>
      <c r="E2" s="124"/>
      <c r="F2" s="124"/>
      <c r="G2" s="125"/>
      <c r="H2" s="2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1.25" customHeight="1">
      <c r="A3" s="126" t="s">
        <v>2</v>
      </c>
      <c r="B3" s="125"/>
      <c r="C3" s="10" t="s">
        <v>301</v>
      </c>
      <c r="D3" s="10" t="s">
        <v>302</v>
      </c>
      <c r="E3" s="10" t="s">
        <v>303</v>
      </c>
      <c r="F3" s="10" t="s">
        <v>191</v>
      </c>
      <c r="G3" s="10" t="s">
        <v>208</v>
      </c>
      <c r="H3" s="111" t="s">
        <v>305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4.5" customHeight="1">
      <c r="A4" s="67"/>
      <c r="B4" s="127"/>
      <c r="C4" s="14"/>
      <c r="D4" s="14"/>
      <c r="E4" s="14"/>
      <c r="F4" s="14"/>
      <c r="G4" s="14"/>
      <c r="H4" s="1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5" t="s">
        <v>518</v>
      </c>
      <c r="B5" s="62"/>
      <c r="C5" s="18">
        <v>1.03098142E8</v>
      </c>
      <c r="D5" s="18">
        <v>5.871E7</v>
      </c>
      <c r="E5" s="18">
        <v>1.61808142E8</v>
      </c>
      <c r="F5" s="18">
        <v>5.130969271E7</v>
      </c>
      <c r="G5" s="18">
        <v>5.130969271E7</v>
      </c>
      <c r="H5" s="18">
        <v>1.1049844928999999E8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16" t="s">
        <v>519</v>
      </c>
      <c r="B6" s="62"/>
      <c r="C6" s="18">
        <v>0.0</v>
      </c>
      <c r="D6" s="18">
        <v>0.0</v>
      </c>
      <c r="E6" s="18">
        <v>0.0</v>
      </c>
      <c r="F6" s="18">
        <v>0.0</v>
      </c>
      <c r="G6" s="18">
        <v>0.0</v>
      </c>
      <c r="H6" s="18">
        <v>0.0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1.25" customHeight="1">
      <c r="A7" s="128" t="s">
        <v>520</v>
      </c>
      <c r="B7" s="118" t="s">
        <v>521</v>
      </c>
      <c r="C7" s="21"/>
      <c r="D7" s="21"/>
      <c r="E7" s="21">
        <v>0.0</v>
      </c>
      <c r="F7" s="21"/>
      <c r="G7" s="21"/>
      <c r="H7" s="21">
        <v>0.0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1.25" customHeight="1">
      <c r="A8" s="128" t="s">
        <v>522</v>
      </c>
      <c r="B8" s="118" t="s">
        <v>523</v>
      </c>
      <c r="C8" s="21"/>
      <c r="D8" s="21"/>
      <c r="E8" s="21">
        <v>0.0</v>
      </c>
      <c r="F8" s="21"/>
      <c r="G8" s="21"/>
      <c r="H8" s="21">
        <v>0.0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1.25" customHeight="1">
      <c r="A9" s="128" t="s">
        <v>524</v>
      </c>
      <c r="B9" s="118" t="s">
        <v>525</v>
      </c>
      <c r="C9" s="21"/>
      <c r="D9" s="21"/>
      <c r="E9" s="21">
        <v>0.0</v>
      </c>
      <c r="F9" s="21"/>
      <c r="G9" s="21"/>
      <c r="H9" s="21">
        <v>0.0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1.25" customHeight="1">
      <c r="A10" s="128" t="s">
        <v>526</v>
      </c>
      <c r="B10" s="118" t="s">
        <v>527</v>
      </c>
      <c r="C10" s="21"/>
      <c r="D10" s="21"/>
      <c r="E10" s="21">
        <v>0.0</v>
      </c>
      <c r="F10" s="21"/>
      <c r="G10" s="21"/>
      <c r="H10" s="21">
        <v>0.0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1.25" customHeight="1">
      <c r="A11" s="128" t="s">
        <v>528</v>
      </c>
      <c r="B11" s="118" t="s">
        <v>529</v>
      </c>
      <c r="C11" s="21"/>
      <c r="D11" s="21"/>
      <c r="E11" s="21">
        <v>0.0</v>
      </c>
      <c r="F11" s="21"/>
      <c r="G11" s="21"/>
      <c r="H11" s="21">
        <v>0.0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1.25" customHeight="1">
      <c r="A12" s="128" t="s">
        <v>530</v>
      </c>
      <c r="B12" s="118" t="s">
        <v>531</v>
      </c>
      <c r="C12" s="21"/>
      <c r="D12" s="21"/>
      <c r="E12" s="21">
        <v>0.0</v>
      </c>
      <c r="F12" s="21"/>
      <c r="G12" s="21"/>
      <c r="H12" s="21">
        <v>0.0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1.25" customHeight="1">
      <c r="A13" s="128" t="s">
        <v>532</v>
      </c>
      <c r="B13" s="118" t="s">
        <v>533</v>
      </c>
      <c r="C13" s="21"/>
      <c r="D13" s="21"/>
      <c r="E13" s="21">
        <v>0.0</v>
      </c>
      <c r="F13" s="21"/>
      <c r="G13" s="21"/>
      <c r="H13" s="21">
        <v>0.0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1.25" customHeight="1">
      <c r="A14" s="128" t="s">
        <v>534</v>
      </c>
      <c r="B14" s="118" t="s">
        <v>535</v>
      </c>
      <c r="C14" s="21"/>
      <c r="D14" s="21"/>
      <c r="E14" s="21">
        <v>0.0</v>
      </c>
      <c r="F14" s="21"/>
      <c r="G14" s="21"/>
      <c r="H14" s="21">
        <v>0.0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4.5" customHeight="1">
      <c r="A15" s="69"/>
      <c r="B15" s="115"/>
      <c r="C15" s="18"/>
      <c r="D15" s="18"/>
      <c r="E15" s="18"/>
      <c r="F15" s="18"/>
      <c r="G15" s="18"/>
      <c r="H15" s="1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116" t="s">
        <v>536</v>
      </c>
      <c r="B16" s="62"/>
      <c r="C16" s="18">
        <v>1.03098142E8</v>
      </c>
      <c r="D16" s="18">
        <v>5.871E7</v>
      </c>
      <c r="E16" s="18">
        <v>1.61808142E8</v>
      </c>
      <c r="F16" s="18">
        <v>5.130969271E7</v>
      </c>
      <c r="G16" s="18">
        <v>5.130969271E7</v>
      </c>
      <c r="H16" s="18">
        <v>1.1049844928999999E8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128" t="s">
        <v>537</v>
      </c>
      <c r="B17" s="118" t="s">
        <v>538</v>
      </c>
      <c r="C17" s="21"/>
      <c r="D17" s="21"/>
      <c r="E17" s="21">
        <v>0.0</v>
      </c>
      <c r="F17" s="21"/>
      <c r="G17" s="21"/>
      <c r="H17" s="21">
        <v>0.0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128" t="s">
        <v>539</v>
      </c>
      <c r="B18" s="118" t="s">
        <v>540</v>
      </c>
      <c r="C18" s="21">
        <v>1.03098142E8</v>
      </c>
      <c r="D18" s="21">
        <v>5.871E7</v>
      </c>
      <c r="E18" s="21">
        <v>1.61808142E8</v>
      </c>
      <c r="F18" s="21">
        <v>5.130969271E7</v>
      </c>
      <c r="G18" s="21">
        <v>5.130969271E7</v>
      </c>
      <c r="H18" s="21">
        <v>1.1049844928999999E8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128" t="s">
        <v>541</v>
      </c>
      <c r="B19" s="118" t="s">
        <v>542</v>
      </c>
      <c r="C19" s="21"/>
      <c r="D19" s="21"/>
      <c r="E19" s="21">
        <v>0.0</v>
      </c>
      <c r="F19" s="21"/>
      <c r="G19" s="21"/>
      <c r="H19" s="21">
        <v>0.0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128" t="s">
        <v>543</v>
      </c>
      <c r="B20" s="118" t="s">
        <v>544</v>
      </c>
      <c r="C20" s="21"/>
      <c r="D20" s="21"/>
      <c r="E20" s="21">
        <v>0.0</v>
      </c>
      <c r="F20" s="21"/>
      <c r="G20" s="21"/>
      <c r="H20" s="21">
        <v>0.0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128" t="s">
        <v>545</v>
      </c>
      <c r="B21" s="118" t="s">
        <v>546</v>
      </c>
      <c r="C21" s="21"/>
      <c r="D21" s="21"/>
      <c r="E21" s="21">
        <v>0.0</v>
      </c>
      <c r="F21" s="21"/>
      <c r="G21" s="21"/>
      <c r="H21" s="21">
        <v>0.0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1.25" customHeight="1">
      <c r="A22" s="128" t="s">
        <v>547</v>
      </c>
      <c r="B22" s="118" t="s">
        <v>548</v>
      </c>
      <c r="C22" s="21"/>
      <c r="D22" s="21"/>
      <c r="E22" s="21">
        <v>0.0</v>
      </c>
      <c r="F22" s="21"/>
      <c r="G22" s="21"/>
      <c r="H22" s="21">
        <v>0.0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128" t="s">
        <v>549</v>
      </c>
      <c r="B23" s="118" t="s">
        <v>550</v>
      </c>
      <c r="C23" s="21"/>
      <c r="D23" s="21"/>
      <c r="E23" s="21">
        <v>0.0</v>
      </c>
      <c r="F23" s="21"/>
      <c r="G23" s="21"/>
      <c r="H23" s="21">
        <v>0.0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4.5" customHeight="1">
      <c r="A24" s="69"/>
      <c r="B24" s="115"/>
      <c r="C24" s="18"/>
      <c r="D24" s="18"/>
      <c r="E24" s="18"/>
      <c r="F24" s="18"/>
      <c r="G24" s="18"/>
      <c r="H24" s="1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1.25" customHeight="1">
      <c r="A25" s="116" t="s">
        <v>551</v>
      </c>
      <c r="B25" s="62"/>
      <c r="C25" s="18">
        <v>0.0</v>
      </c>
      <c r="D25" s="18">
        <v>0.0</v>
      </c>
      <c r="E25" s="18">
        <v>0.0</v>
      </c>
      <c r="F25" s="18">
        <v>0.0</v>
      </c>
      <c r="G25" s="18">
        <v>0.0</v>
      </c>
      <c r="H25" s="18">
        <v>0.0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128" t="s">
        <v>552</v>
      </c>
      <c r="B26" s="118" t="s">
        <v>553</v>
      </c>
      <c r="C26" s="21"/>
      <c r="D26" s="21"/>
      <c r="E26" s="21">
        <v>0.0</v>
      </c>
      <c r="F26" s="21"/>
      <c r="G26" s="21"/>
      <c r="H26" s="21">
        <v>0.0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128" t="s">
        <v>554</v>
      </c>
      <c r="B27" s="118" t="s">
        <v>555</v>
      </c>
      <c r="C27" s="21"/>
      <c r="D27" s="21"/>
      <c r="E27" s="21">
        <v>0.0</v>
      </c>
      <c r="F27" s="21"/>
      <c r="G27" s="21"/>
      <c r="H27" s="21">
        <v>0.0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1.25" customHeight="1">
      <c r="A28" s="128" t="s">
        <v>556</v>
      </c>
      <c r="B28" s="118" t="s">
        <v>557</v>
      </c>
      <c r="C28" s="21"/>
      <c r="D28" s="21"/>
      <c r="E28" s="21">
        <v>0.0</v>
      </c>
      <c r="F28" s="21"/>
      <c r="G28" s="21"/>
      <c r="H28" s="21">
        <v>0.0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.25" customHeight="1">
      <c r="A29" s="128" t="s">
        <v>558</v>
      </c>
      <c r="B29" s="118" t="s">
        <v>559</v>
      </c>
      <c r="C29" s="21"/>
      <c r="D29" s="21"/>
      <c r="E29" s="21">
        <v>0.0</v>
      </c>
      <c r="F29" s="21"/>
      <c r="G29" s="21"/>
      <c r="H29" s="21">
        <v>0.0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.25" customHeight="1">
      <c r="A30" s="128" t="s">
        <v>560</v>
      </c>
      <c r="B30" s="118" t="s">
        <v>561</v>
      </c>
      <c r="C30" s="21"/>
      <c r="D30" s="21"/>
      <c r="E30" s="21">
        <v>0.0</v>
      </c>
      <c r="F30" s="21"/>
      <c r="G30" s="21"/>
      <c r="H30" s="21">
        <v>0.0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128" t="s">
        <v>562</v>
      </c>
      <c r="B31" s="118" t="s">
        <v>563</v>
      </c>
      <c r="C31" s="21"/>
      <c r="D31" s="21"/>
      <c r="E31" s="21">
        <v>0.0</v>
      </c>
      <c r="F31" s="21"/>
      <c r="G31" s="21"/>
      <c r="H31" s="21">
        <v>0.0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128" t="s">
        <v>564</v>
      </c>
      <c r="B32" s="118" t="s">
        <v>565</v>
      </c>
      <c r="C32" s="21"/>
      <c r="D32" s="21"/>
      <c r="E32" s="21">
        <v>0.0</v>
      </c>
      <c r="F32" s="21"/>
      <c r="G32" s="21"/>
      <c r="H32" s="21">
        <v>0.0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128" t="s">
        <v>566</v>
      </c>
      <c r="B33" s="118" t="s">
        <v>567</v>
      </c>
      <c r="C33" s="21"/>
      <c r="D33" s="21"/>
      <c r="E33" s="21">
        <v>0.0</v>
      </c>
      <c r="F33" s="21"/>
      <c r="G33" s="21"/>
      <c r="H33" s="21">
        <v>0.0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128" t="s">
        <v>568</v>
      </c>
      <c r="B34" s="118" t="s">
        <v>569</v>
      </c>
      <c r="C34" s="21"/>
      <c r="D34" s="21"/>
      <c r="E34" s="21">
        <v>0.0</v>
      </c>
      <c r="F34" s="21"/>
      <c r="G34" s="21"/>
      <c r="H34" s="21">
        <v>0.0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4.5" customHeight="1">
      <c r="A35" s="69"/>
      <c r="B35" s="115"/>
      <c r="C35" s="18"/>
      <c r="D35" s="18"/>
      <c r="E35" s="18"/>
      <c r="F35" s="18"/>
      <c r="G35" s="18"/>
      <c r="H35" s="1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116" t="s">
        <v>570</v>
      </c>
      <c r="B36" s="62"/>
      <c r="C36" s="18">
        <v>0.0</v>
      </c>
      <c r="D36" s="18">
        <v>0.0</v>
      </c>
      <c r="E36" s="18">
        <v>0.0</v>
      </c>
      <c r="F36" s="18">
        <v>0.0</v>
      </c>
      <c r="G36" s="18">
        <v>0.0</v>
      </c>
      <c r="H36" s="18">
        <v>0.0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128" t="s">
        <v>571</v>
      </c>
      <c r="B37" s="118" t="s">
        <v>572</v>
      </c>
      <c r="C37" s="21"/>
      <c r="D37" s="21"/>
      <c r="E37" s="21">
        <v>0.0</v>
      </c>
      <c r="F37" s="21"/>
      <c r="G37" s="21"/>
      <c r="H37" s="21">
        <v>0.0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128" t="s">
        <v>573</v>
      </c>
      <c r="B38" s="129" t="s">
        <v>574</v>
      </c>
      <c r="C38" s="21"/>
      <c r="D38" s="21"/>
      <c r="E38" s="21">
        <v>0.0</v>
      </c>
      <c r="F38" s="21"/>
      <c r="G38" s="21"/>
      <c r="H38" s="21">
        <v>0.0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128" t="s">
        <v>575</v>
      </c>
      <c r="B39" s="118" t="s">
        <v>576</v>
      </c>
      <c r="C39" s="21"/>
      <c r="D39" s="21"/>
      <c r="E39" s="21">
        <v>0.0</v>
      </c>
      <c r="F39" s="21"/>
      <c r="G39" s="21"/>
      <c r="H39" s="21">
        <v>0.0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128" t="s">
        <v>577</v>
      </c>
      <c r="B40" s="118" t="s">
        <v>578</v>
      </c>
      <c r="C40" s="21"/>
      <c r="D40" s="21"/>
      <c r="E40" s="21">
        <v>0.0</v>
      </c>
      <c r="F40" s="21"/>
      <c r="G40" s="21"/>
      <c r="H40" s="21">
        <v>0.0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4.5" customHeight="1">
      <c r="A41" s="69"/>
      <c r="B41" s="115"/>
      <c r="C41" s="18"/>
      <c r="D41" s="18"/>
      <c r="E41" s="18"/>
      <c r="F41" s="18"/>
      <c r="G41" s="18"/>
      <c r="H41" s="1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116" t="s">
        <v>579</v>
      </c>
      <c r="B42" s="62"/>
      <c r="C42" s="18">
        <v>2.0E7</v>
      </c>
      <c r="D42" s="18">
        <v>1.452164462E7</v>
      </c>
      <c r="E42" s="18">
        <v>3.452164462E7</v>
      </c>
      <c r="F42" s="18">
        <v>8625330.42</v>
      </c>
      <c r="G42" s="18">
        <v>8625330.42</v>
      </c>
      <c r="H42" s="18">
        <v>2.5896314199999996E7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116" t="s">
        <v>519</v>
      </c>
      <c r="B43" s="62"/>
      <c r="C43" s="18">
        <v>0.0</v>
      </c>
      <c r="D43" s="18">
        <v>0.0</v>
      </c>
      <c r="E43" s="18">
        <v>0.0</v>
      </c>
      <c r="F43" s="18">
        <v>0.0</v>
      </c>
      <c r="G43" s="18">
        <v>0.0</v>
      </c>
      <c r="H43" s="18">
        <v>0.0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128" t="s">
        <v>580</v>
      </c>
      <c r="B44" s="118" t="s">
        <v>521</v>
      </c>
      <c r="C44" s="21"/>
      <c r="D44" s="21"/>
      <c r="E44" s="21">
        <v>0.0</v>
      </c>
      <c r="F44" s="21"/>
      <c r="G44" s="21"/>
      <c r="H44" s="21">
        <v>0.0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128" t="s">
        <v>581</v>
      </c>
      <c r="B45" s="118" t="s">
        <v>523</v>
      </c>
      <c r="C45" s="21"/>
      <c r="D45" s="21"/>
      <c r="E45" s="21">
        <v>0.0</v>
      </c>
      <c r="F45" s="21"/>
      <c r="G45" s="21"/>
      <c r="H45" s="21">
        <v>0.0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128" t="s">
        <v>582</v>
      </c>
      <c r="B46" s="118" t="s">
        <v>525</v>
      </c>
      <c r="C46" s="21"/>
      <c r="D46" s="21"/>
      <c r="E46" s="21">
        <v>0.0</v>
      </c>
      <c r="F46" s="21"/>
      <c r="G46" s="21"/>
      <c r="H46" s="21">
        <v>0.0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128" t="s">
        <v>583</v>
      </c>
      <c r="B47" s="118" t="s">
        <v>527</v>
      </c>
      <c r="C47" s="21"/>
      <c r="D47" s="21"/>
      <c r="E47" s="21">
        <v>0.0</v>
      </c>
      <c r="F47" s="21"/>
      <c r="G47" s="21"/>
      <c r="H47" s="21">
        <v>0.0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128" t="s">
        <v>584</v>
      </c>
      <c r="B48" s="118" t="s">
        <v>529</v>
      </c>
      <c r="C48" s="21"/>
      <c r="D48" s="21"/>
      <c r="E48" s="21">
        <v>0.0</v>
      </c>
      <c r="F48" s="21"/>
      <c r="G48" s="21"/>
      <c r="H48" s="21">
        <v>0.0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28" t="s">
        <v>585</v>
      </c>
      <c r="B49" s="118" t="s">
        <v>531</v>
      </c>
      <c r="C49" s="21"/>
      <c r="D49" s="21"/>
      <c r="E49" s="21">
        <v>0.0</v>
      </c>
      <c r="F49" s="21"/>
      <c r="G49" s="21"/>
      <c r="H49" s="21">
        <v>0.0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128" t="s">
        <v>586</v>
      </c>
      <c r="B50" s="118" t="s">
        <v>533</v>
      </c>
      <c r="C50" s="21"/>
      <c r="D50" s="21"/>
      <c r="E50" s="21">
        <v>0.0</v>
      </c>
      <c r="F50" s="21"/>
      <c r="G50" s="21"/>
      <c r="H50" s="21">
        <v>0.0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128" t="s">
        <v>587</v>
      </c>
      <c r="B51" s="118" t="s">
        <v>535</v>
      </c>
      <c r="C51" s="21"/>
      <c r="D51" s="21"/>
      <c r="E51" s="21">
        <v>0.0</v>
      </c>
      <c r="F51" s="21"/>
      <c r="G51" s="21"/>
      <c r="H51" s="21">
        <v>0.0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4.5" customHeight="1">
      <c r="A52" s="69"/>
      <c r="B52" s="115"/>
      <c r="C52" s="18"/>
      <c r="D52" s="18"/>
      <c r="E52" s="18"/>
      <c r="F52" s="18"/>
      <c r="G52" s="18"/>
      <c r="H52" s="18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16" t="s">
        <v>536</v>
      </c>
      <c r="B53" s="62"/>
      <c r="C53" s="18">
        <v>2.0E7</v>
      </c>
      <c r="D53" s="18">
        <v>1.452164462E7</v>
      </c>
      <c r="E53" s="18">
        <v>3.452164462E7</v>
      </c>
      <c r="F53" s="18">
        <v>8625330.42</v>
      </c>
      <c r="G53" s="18">
        <v>8625330.42</v>
      </c>
      <c r="H53" s="18">
        <v>2.5896314199999996E7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128" t="s">
        <v>588</v>
      </c>
      <c r="B54" s="118" t="s">
        <v>538</v>
      </c>
      <c r="C54" s="21"/>
      <c r="D54" s="21"/>
      <c r="E54" s="21">
        <v>0.0</v>
      </c>
      <c r="F54" s="21"/>
      <c r="G54" s="21"/>
      <c r="H54" s="21">
        <v>0.0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128" t="s">
        <v>589</v>
      </c>
      <c r="B55" s="118" t="s">
        <v>540</v>
      </c>
      <c r="C55" s="21">
        <v>2.0E7</v>
      </c>
      <c r="D55" s="21">
        <v>1.452164462E7</v>
      </c>
      <c r="E55" s="21">
        <v>3.452164462E7</v>
      </c>
      <c r="F55" s="21">
        <v>8625330.42</v>
      </c>
      <c r="G55" s="21">
        <v>8625330.42</v>
      </c>
      <c r="H55" s="21">
        <v>2.5896314199999996E7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28" t="s">
        <v>590</v>
      </c>
      <c r="B56" s="118" t="s">
        <v>542</v>
      </c>
      <c r="C56" s="21"/>
      <c r="D56" s="21"/>
      <c r="E56" s="21">
        <v>0.0</v>
      </c>
      <c r="F56" s="21"/>
      <c r="G56" s="21"/>
      <c r="H56" s="21">
        <v>0.0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128" t="s">
        <v>591</v>
      </c>
      <c r="B57" s="118" t="s">
        <v>544</v>
      </c>
      <c r="C57" s="21"/>
      <c r="D57" s="21"/>
      <c r="E57" s="21">
        <v>0.0</v>
      </c>
      <c r="F57" s="21"/>
      <c r="G57" s="21"/>
      <c r="H57" s="21">
        <v>0.0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128" t="s">
        <v>592</v>
      </c>
      <c r="B58" s="118" t="s">
        <v>546</v>
      </c>
      <c r="C58" s="21"/>
      <c r="D58" s="21"/>
      <c r="E58" s="21">
        <v>0.0</v>
      </c>
      <c r="F58" s="21"/>
      <c r="G58" s="21"/>
      <c r="H58" s="21">
        <v>0.0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28" t="s">
        <v>593</v>
      </c>
      <c r="B59" s="118" t="s">
        <v>548</v>
      </c>
      <c r="C59" s="21"/>
      <c r="D59" s="21"/>
      <c r="E59" s="21">
        <v>0.0</v>
      </c>
      <c r="F59" s="21"/>
      <c r="G59" s="21"/>
      <c r="H59" s="21">
        <v>0.0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128" t="s">
        <v>594</v>
      </c>
      <c r="B60" s="118" t="s">
        <v>550</v>
      </c>
      <c r="C60" s="21"/>
      <c r="D60" s="21"/>
      <c r="E60" s="21">
        <v>0.0</v>
      </c>
      <c r="F60" s="21"/>
      <c r="G60" s="21"/>
      <c r="H60" s="21">
        <v>0.0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4.5" customHeight="1">
      <c r="A61" s="69"/>
      <c r="B61" s="115"/>
      <c r="C61" s="18"/>
      <c r="D61" s="18"/>
      <c r="E61" s="18"/>
      <c r="F61" s="18"/>
      <c r="G61" s="18"/>
      <c r="H61" s="18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16" t="s">
        <v>551</v>
      </c>
      <c r="B62" s="62"/>
      <c r="C62" s="18">
        <v>0.0</v>
      </c>
      <c r="D62" s="18">
        <v>0.0</v>
      </c>
      <c r="E62" s="18">
        <v>0.0</v>
      </c>
      <c r="F62" s="18">
        <v>0.0</v>
      </c>
      <c r="G62" s="18">
        <v>0.0</v>
      </c>
      <c r="H62" s="18">
        <v>0.0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28" t="s">
        <v>595</v>
      </c>
      <c r="B63" s="118" t="s">
        <v>553</v>
      </c>
      <c r="C63" s="21"/>
      <c r="D63" s="21"/>
      <c r="E63" s="21">
        <v>0.0</v>
      </c>
      <c r="F63" s="21"/>
      <c r="G63" s="21"/>
      <c r="H63" s="21">
        <v>0.0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28" t="s">
        <v>596</v>
      </c>
      <c r="B64" s="118" t="s">
        <v>555</v>
      </c>
      <c r="C64" s="21"/>
      <c r="D64" s="21"/>
      <c r="E64" s="21">
        <v>0.0</v>
      </c>
      <c r="F64" s="21"/>
      <c r="G64" s="21"/>
      <c r="H64" s="21">
        <v>0.0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28" t="s">
        <v>597</v>
      </c>
      <c r="B65" s="118" t="s">
        <v>557</v>
      </c>
      <c r="C65" s="21"/>
      <c r="D65" s="21"/>
      <c r="E65" s="21">
        <v>0.0</v>
      </c>
      <c r="F65" s="21"/>
      <c r="G65" s="21"/>
      <c r="H65" s="21">
        <v>0.0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28" t="s">
        <v>598</v>
      </c>
      <c r="B66" s="118" t="s">
        <v>559</v>
      </c>
      <c r="C66" s="21"/>
      <c r="D66" s="21"/>
      <c r="E66" s="21">
        <v>0.0</v>
      </c>
      <c r="F66" s="21"/>
      <c r="G66" s="21"/>
      <c r="H66" s="21">
        <v>0.0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28" t="s">
        <v>599</v>
      </c>
      <c r="B67" s="118" t="s">
        <v>561</v>
      </c>
      <c r="C67" s="21"/>
      <c r="D67" s="21"/>
      <c r="E67" s="21">
        <v>0.0</v>
      </c>
      <c r="F67" s="21"/>
      <c r="G67" s="21"/>
      <c r="H67" s="21">
        <v>0.0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28" t="s">
        <v>600</v>
      </c>
      <c r="B68" s="118" t="s">
        <v>563</v>
      </c>
      <c r="C68" s="21"/>
      <c r="D68" s="21"/>
      <c r="E68" s="21">
        <v>0.0</v>
      </c>
      <c r="F68" s="21"/>
      <c r="G68" s="21"/>
      <c r="H68" s="21">
        <v>0.0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28" t="s">
        <v>601</v>
      </c>
      <c r="B69" s="118" t="s">
        <v>565</v>
      </c>
      <c r="C69" s="21"/>
      <c r="D69" s="21"/>
      <c r="E69" s="21">
        <v>0.0</v>
      </c>
      <c r="F69" s="21"/>
      <c r="G69" s="21"/>
      <c r="H69" s="21">
        <v>0.0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28" t="s">
        <v>602</v>
      </c>
      <c r="B70" s="118" t="s">
        <v>567</v>
      </c>
      <c r="C70" s="21"/>
      <c r="D70" s="21"/>
      <c r="E70" s="21">
        <v>0.0</v>
      </c>
      <c r="F70" s="21"/>
      <c r="G70" s="21"/>
      <c r="H70" s="21">
        <v>0.0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28" t="s">
        <v>603</v>
      </c>
      <c r="B71" s="118" t="s">
        <v>569</v>
      </c>
      <c r="C71" s="21"/>
      <c r="D71" s="21"/>
      <c r="E71" s="21">
        <v>0.0</v>
      </c>
      <c r="F71" s="21"/>
      <c r="G71" s="21"/>
      <c r="H71" s="21">
        <v>0.0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4.5" customHeight="1">
      <c r="A72" s="69"/>
      <c r="B72" s="115"/>
      <c r="C72" s="18"/>
      <c r="D72" s="18"/>
      <c r="E72" s="18"/>
      <c r="F72" s="18"/>
      <c r="G72" s="18"/>
      <c r="H72" s="18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116" t="s">
        <v>570</v>
      </c>
      <c r="B73" s="62"/>
      <c r="C73" s="18">
        <v>0.0</v>
      </c>
      <c r="D73" s="18">
        <v>0.0</v>
      </c>
      <c r="E73" s="18">
        <v>0.0</v>
      </c>
      <c r="F73" s="18">
        <v>0.0</v>
      </c>
      <c r="G73" s="18">
        <v>0.0</v>
      </c>
      <c r="H73" s="18">
        <v>0.0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28" t="s">
        <v>604</v>
      </c>
      <c r="B74" s="118" t="s">
        <v>572</v>
      </c>
      <c r="C74" s="21"/>
      <c r="D74" s="21"/>
      <c r="E74" s="21">
        <v>0.0</v>
      </c>
      <c r="F74" s="21"/>
      <c r="G74" s="21"/>
      <c r="H74" s="21">
        <v>0.0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28" t="s">
        <v>605</v>
      </c>
      <c r="B75" s="129" t="s">
        <v>574</v>
      </c>
      <c r="C75" s="21"/>
      <c r="D75" s="21"/>
      <c r="E75" s="21">
        <v>0.0</v>
      </c>
      <c r="F75" s="21"/>
      <c r="G75" s="21"/>
      <c r="H75" s="21">
        <v>0.0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28" t="s">
        <v>606</v>
      </c>
      <c r="B76" s="118" t="s">
        <v>576</v>
      </c>
      <c r="C76" s="21"/>
      <c r="D76" s="21"/>
      <c r="E76" s="21">
        <v>0.0</v>
      </c>
      <c r="F76" s="21"/>
      <c r="G76" s="21"/>
      <c r="H76" s="21">
        <v>0.0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28" t="s">
        <v>607</v>
      </c>
      <c r="B77" s="118" t="s">
        <v>578</v>
      </c>
      <c r="C77" s="21"/>
      <c r="D77" s="21"/>
      <c r="E77" s="21">
        <v>0.0</v>
      </c>
      <c r="F77" s="21"/>
      <c r="G77" s="21"/>
      <c r="H77" s="21">
        <v>0.0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4.5" customHeight="1">
      <c r="A78" s="69"/>
      <c r="B78" s="115"/>
      <c r="C78" s="18"/>
      <c r="D78" s="18"/>
      <c r="E78" s="18"/>
      <c r="F78" s="18"/>
      <c r="G78" s="18"/>
      <c r="H78" s="18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116" t="s">
        <v>387</v>
      </c>
      <c r="B79" s="62"/>
      <c r="C79" s="18">
        <v>1.23098142E8</v>
      </c>
      <c r="D79" s="18">
        <v>7.323164462E7</v>
      </c>
      <c r="E79" s="18">
        <v>1.9632978662E8</v>
      </c>
      <c r="F79" s="18">
        <v>5.993502313E7</v>
      </c>
      <c r="G79" s="18">
        <v>5.993502313E7</v>
      </c>
      <c r="H79" s="18">
        <v>1.3639476348999998E8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4.5" customHeight="1">
      <c r="A80" s="78"/>
      <c r="B80" s="130"/>
      <c r="C80" s="80"/>
      <c r="D80" s="80"/>
      <c r="E80" s="80"/>
      <c r="F80" s="80"/>
      <c r="G80" s="80"/>
      <c r="H80" s="80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5">
    <mergeCell ref="A16:B16"/>
    <mergeCell ref="C2:G2"/>
    <mergeCell ref="A1:H1"/>
    <mergeCell ref="A2:B2"/>
    <mergeCell ref="A3:B3"/>
    <mergeCell ref="A5:B5"/>
    <mergeCell ref="A6:B6"/>
    <mergeCell ref="A62:B62"/>
    <mergeCell ref="A73:B73"/>
    <mergeCell ref="A79:B79"/>
    <mergeCell ref="A25:B25"/>
    <mergeCell ref="A36:B36"/>
    <mergeCell ref="A42:B42"/>
    <mergeCell ref="A53:B53"/>
    <mergeCell ref="A43:B43"/>
  </mergeCells>
  <printOptions/>
  <pageMargins bottom="0.75" footer="0.0" header="0.0" left="0.7" right="0.7" top="0.75"/>
  <pageSetup orientation="landscape"/>
  <drawing r:id="rId1"/>
</worksheet>
</file>