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as a los Edos Financieros" sheetId="1" r:id="rId3"/>
    <sheet state="visible" name="ESF" sheetId="2" r:id="rId4"/>
    <sheet state="visible" name="ESF (I)" sheetId="3" r:id="rId5"/>
    <sheet state="visible" name="EA" sheetId="4" r:id="rId6"/>
    <sheet state="visible" name="EA (I)" sheetId="5" r:id="rId7"/>
    <sheet state="visible" name="VHP" sheetId="6" r:id="rId8"/>
    <sheet state="visible" name="VHP (I)" sheetId="7" r:id="rId9"/>
    <sheet state="visible" name="EFE" sheetId="8" r:id="rId10"/>
    <sheet state="visible" name="EFE (I)" sheetId="9" r:id="rId11"/>
    <sheet state="visible" name="Conciliacion_Ig" sheetId="10" r:id="rId12"/>
    <sheet state="visible" name="Conciliacion_Eg" sheetId="11" r:id="rId13"/>
    <sheet state="visible" name="Memoria" sheetId="12" r:id="rId14"/>
    <sheet state="visible" name="Memoria (I)" sheetId="13" r:id="rId15"/>
  </sheets>
  <definedNames/>
  <calcPr/>
</workbook>
</file>

<file path=xl/sharedStrings.xml><?xml version="1.0" encoding="utf-8"?>
<sst xmlns="http://schemas.openxmlformats.org/spreadsheetml/2006/main" count="873" uniqueCount="642">
  <si>
    <t>CONSEJO TURÍSTICO DE SAN MIGUEL DE ALLENDE, GTO. </t>
  </si>
  <si>
    <t>Ejercicio:</t>
  </si>
  <si>
    <t>Notas de Desglose Estado de Situación Financiera</t>
  </si>
  <si>
    <t>Periodicidad:</t>
  </si>
  <si>
    <t>Correspondiente del 1 de Enero al AL 31 DE DICIEMBRE DEL 2018</t>
  </si>
  <si>
    <t>Corte:</t>
  </si>
  <si>
    <t>Nota</t>
  </si>
  <si>
    <t>Instructivo</t>
  </si>
  <si>
    <t>ESF-01</t>
  </si>
  <si>
    <t>Notas de Desglose y Memoria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</si>
  <si>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</si>
  <si>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</si>
  <si>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t>Trimestral</t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</si>
  <si>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 la información financiera presentada y en su caso, el importe debe corresponder a la suma de la columna de monto parcial (trimestral: 1er, 2do, 3ro. o 4to.).</t>
    </r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</si>
  <si>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Especificar el tipo de instrumento de inversión: Bondes, Petrobonos, Cetes, Mesa de dinero, etc.</t>
    </r>
  </si>
  <si>
    <t>ESF-02</t>
  </si>
  <si>
    <r>
      <rPr>
        <rFont val="Arial"/>
        <b/>
        <color rgb="FF000000"/>
        <sz val="8.0"/>
      </rPr>
      <t xml:space="preserve">2017: </t>
    </r>
    <r>
      <rPr>
        <rFont val="Arial"/>
        <color rgb="FF000000"/>
        <sz val="8.0"/>
      </rPr>
      <t>Saldo final al 31 de diciembre de 2017.</t>
    </r>
  </si>
  <si>
    <t>Notas</t>
  </si>
  <si>
    <r>
      <rPr>
        <rFont val="Arial"/>
        <b/>
        <color rgb="FF000000"/>
        <sz val="8.0"/>
      </rPr>
      <t xml:space="preserve">2016: </t>
    </r>
    <r>
      <rPr>
        <rFont val="Arial"/>
        <color rgb="FF000000"/>
        <sz val="8.0"/>
      </rPr>
      <t>Saldo final al 31 de diciembre de 2016.</t>
    </r>
  </si>
  <si>
    <r>
      <rPr>
        <rFont val="Arial"/>
        <b/>
        <color rgb="FF000000"/>
        <sz val="8.0"/>
      </rPr>
      <t xml:space="preserve">2015: </t>
    </r>
    <r>
      <rPr>
        <rFont val="Arial"/>
        <color rgb="FF000000"/>
        <sz val="8.0"/>
      </rPr>
      <t>Saldo final al 31 de diciembre de 2015.</t>
    </r>
  </si>
  <si>
    <r>
      <rPr>
        <rFont val="Arial"/>
        <b/>
        <color rgb="FF000000"/>
        <sz val="8.0"/>
      </rPr>
      <t xml:space="preserve">2014: </t>
    </r>
    <r>
      <rPr>
        <rFont val="Arial"/>
        <color rgb="FF000000"/>
        <sz val="8.0"/>
      </rPr>
      <t>Saldo final al 31 de diciembre de 2014.</t>
    </r>
  </si>
  <si>
    <r>
      <rPr>
        <rFont val="Arial"/>
        <b/>
        <color rgb="FF000000"/>
        <sz val="8.0"/>
      </rPr>
      <t>FACTIBILIDAD DE COBRO</t>
    </r>
    <r>
      <rPr>
        <rFont val="Arial"/>
        <color rgb="FF000000"/>
        <sz val="8.0"/>
      </rPr>
      <t>: Identificar la viabilidad y disponibilidad de recursos para llevar a cabo las acciones de cobro correspondiente.</t>
    </r>
  </si>
  <si>
    <t>ESF-03</t>
  </si>
  <si>
    <t>ESF-01 FONDOS CON AFECTACIÓN ESPECÍFICA E INVERSIONES FINANCIERAS</t>
  </si>
  <si>
    <r>
      <rPr>
        <rFont val="Arial"/>
        <b/>
        <sz val="8.0"/>
      </rPr>
      <t xml:space="preserve">A 90 días: </t>
    </r>
    <r>
      <rPr>
        <rFont val="Arial"/>
        <sz val="8.0"/>
      </rPr>
      <t>Importe de la cuentas por cobrar con fecha de vencimiento de 1 a 90 días.</t>
    </r>
  </si>
  <si>
    <t>Cuenta</t>
  </si>
  <si>
    <r>
      <rPr>
        <rFont val="Arial"/>
        <b/>
        <sz val="8.0"/>
      </rPr>
      <t xml:space="preserve">A 180 días: </t>
    </r>
    <r>
      <rPr>
        <rFont val="Arial"/>
        <sz val="8.0"/>
      </rPr>
      <t>Importe de la cuentas por cobrar con fecha de vencimiento de 91 a 180 días.</t>
    </r>
  </si>
  <si>
    <t>Nombre de la Cuenta</t>
  </si>
  <si>
    <t>Monto</t>
  </si>
  <si>
    <t>Tipo</t>
  </si>
  <si>
    <r>
      <rPr>
        <rFont val="Arial"/>
        <b/>
        <sz val="8.0"/>
      </rPr>
      <t xml:space="preserve">A 365 días: </t>
    </r>
    <r>
      <rPr>
        <rFont val="Arial"/>
        <sz val="8.0"/>
      </rPr>
      <t>Importe de la cuentas por cobrar con fecha de vencimiento de 181 a 365 días.</t>
    </r>
  </si>
  <si>
    <r>
      <rPr>
        <rFont val="Arial"/>
        <b/>
        <color rgb="FF000000"/>
        <sz val="8.0"/>
      </rPr>
      <t xml:space="preserve">Más de 365 días: </t>
    </r>
    <r>
      <rPr>
        <rFont val="Arial"/>
        <color rgb="FF000000"/>
        <sz val="8.0"/>
      </rPr>
      <t>Importe de la cuentas por cobrar con vencimiento mayor a 365 días.</t>
    </r>
  </si>
  <si>
    <t>Inversiones Temporales (Hasta 3 meses)</t>
  </si>
  <si>
    <r>
      <rPr>
        <rFont val="Arial"/>
        <b/>
        <color rgb="FF000000"/>
        <sz val="8.0"/>
      </rPr>
      <t xml:space="preserve">CARACTERISTICAS: </t>
    </r>
    <r>
      <rPr>
        <rFont val="Arial"/>
        <color rgb="FF000000"/>
        <sz val="8.0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</si>
  <si>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</si>
  <si>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</si>
  <si>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Fondos con Afectación Específica</t>
  </si>
  <si>
    <t>NOTAS</t>
  </si>
  <si>
    <t>Esta nota aplica para aquellos entes públicos que realicen algún proceso de transformación y/o elaboración de bienes.</t>
  </si>
  <si>
    <t>Inversiones Financieras de Corto Plazo</t>
  </si>
  <si>
    <t>DESCRIPCIÓN</t>
  </si>
  <si>
    <t>Inversiones a Largo Plazo</t>
  </si>
  <si>
    <t>ESF-05</t>
  </si>
  <si>
    <r>
      <rPr>
        <rFont val="Arial"/>
        <b/>
        <color rgb="FF000000"/>
        <sz val="8.0"/>
      </rPr>
      <t xml:space="preserve">MÉTODO: </t>
    </r>
    <r>
      <rPr>
        <rFont val="Arial"/>
        <color rgb="FF000000"/>
        <sz val="8.0"/>
      </rPr>
      <t xml:space="preserve">Sistema de costeo y método de valuación aplicados a los inventarios </t>
    </r>
    <r>
      <rPr>
        <rFont val="Arial"/>
        <b/>
        <color rgb="FF000000"/>
        <sz val="8.0"/>
      </rPr>
      <t>(UEPS, PROMEDIO, etc.)</t>
    </r>
  </si>
  <si>
    <t>ESF-02 CONTRIBUCIONES POR RECUPERAR</t>
  </si>
  <si>
    <r>
      <rPr>
        <rFont val="Arial"/>
        <b/>
        <color rgb="FF000000"/>
        <sz val="8.0"/>
      </rPr>
      <t>CONVENIENCIA DE APLICACIÓN</t>
    </r>
    <r>
      <rPr>
        <rFont val="Arial"/>
        <color rgb="FF000000"/>
        <sz val="8.0"/>
      </rPr>
      <t>: Justificar el uso del método de valuación elegido y las ventajas del mismo.</t>
    </r>
  </si>
  <si>
    <r>
      <rPr>
        <rFont val="Arial"/>
        <b/>
        <color rgb="FF000000"/>
        <sz val="8.0"/>
      </rPr>
      <t>IMPACTO DE INFORMACIÓN FINANCIERA</t>
    </r>
    <r>
      <rPr>
        <rFont val="Arial"/>
        <color rgb="FF000000"/>
        <sz val="8.0"/>
      </rPr>
      <t>: Plasmar el impacto en la información por la elección del método de valuación.</t>
    </r>
  </si>
  <si>
    <t>I. NOTAS DE DESGLOSE:</t>
  </si>
  <si>
    <t>ESF-06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</si>
  <si>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fideicomiso(s) que tiene la entidad derivado de los recursos asignados (Art. 32 LGCG.). Puede ser de: Administración, Inversión.</t>
    </r>
  </si>
  <si>
    <t>Factibilidad de Cobro</t>
  </si>
  <si>
    <t>INFORMACION CONTABLE</t>
  </si>
  <si>
    <t>Cuentas por Cobrar a Corto Plazo</t>
  </si>
  <si>
    <r>
      <rPr>
        <rFont val="Arial"/>
        <b/>
        <color rgb="FF000000"/>
        <sz val="8.0"/>
      </rPr>
      <t xml:space="preserve">CARACTERISTICA: </t>
    </r>
    <r>
      <rPr>
        <rFont val="Arial"/>
        <color rgb="FF000000"/>
        <sz val="8.0"/>
      </rPr>
      <t>Características relevantes que tengan impacto financiero o situación de riesgo. Ejemplo: Becas a fondo perdido.</t>
    </r>
  </si>
  <si>
    <t>Ingresos por Recuperar a Corto Plazo</t>
  </si>
  <si>
    <r>
      <rPr>
        <rFont val="Arial"/>
        <b/>
        <color rgb="FF000000"/>
        <sz val="8.0"/>
      </rPr>
      <t xml:space="preserve">NOMBRE DEL FIDEICOMISO: </t>
    </r>
    <r>
      <rPr>
        <rFont val="Arial"/>
        <color rgb="FF000000"/>
        <sz val="8.0"/>
      </rPr>
      <t>Nombre con el que se identifica el fideicomiso.</t>
    </r>
  </si>
  <si>
    <t>FONDOS CON AFECTACIÓN ESPECÍFICA E INVERSIONES FINANCIERAS</t>
  </si>
  <si>
    <t>ESF-03 CONTRIBUCIONES POR RECUPERAR CORTO PLAZO</t>
  </si>
  <si>
    <r>
      <t xml:space="preserve">OBJETO DEL FIDEICOMISO: </t>
    </r>
    <r>
      <rPr>
        <rFont val="Arial"/>
        <color rgb="FF000000"/>
        <sz val="8.0"/>
      </rPr>
      <t>Razón de existencia/fin del fideicomiso.</t>
    </r>
  </si>
  <si>
    <t>CONTRIBUCIONES POR RECUPERAR</t>
  </si>
  <si>
    <t>A 90 Días</t>
  </si>
  <si>
    <t>A 180 Días</t>
  </si>
  <si>
    <t>A 365 Días</t>
  </si>
  <si>
    <t>+ 365 Días</t>
  </si>
  <si>
    <t>Característica</t>
  </si>
  <si>
    <t>CONTRIBUCIONES POR RECUPERAR CORTO PLAZO</t>
  </si>
  <si>
    <t>Deudores Diversos por Cobrar a Corto Plazo</t>
  </si>
  <si>
    <t>BIENES DISPONIBLES PARA SU TRANSFORMACIÓN ESTIMACIONES Y DETERIOROS</t>
  </si>
  <si>
    <t>Deudores por Anticipos de la Tesorería a Corto Plazo</t>
  </si>
  <si>
    <t>INVENTARIO Y ALMACENES</t>
  </si>
  <si>
    <t>ESF-07</t>
  </si>
  <si>
    <t>FIDEICOMISOS, MANDATOS Y CONTRATOS ANÁLOGOS</t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</si>
  <si>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Participaciones y Aportaciones de capital que tiene la entidad. Ejemplo: ordinarias, preferentes, serie A, B, C.</t>
    </r>
  </si>
  <si>
    <t>Anticipo a Proveedores por Adquisición de Bienes y Prestación de Servicios a Corto Plazo</t>
  </si>
  <si>
    <t>PARTICIPACIONES Y APORTACIONES DE CAPITAL</t>
  </si>
  <si>
    <t>Anticipo a Proveedores por Adquisición de Bienes Inmuebles y Muebles a Corto Plazo</t>
  </si>
  <si>
    <t>ESF-08</t>
  </si>
  <si>
    <t>BIENES MUEBLES E INMUEBLES</t>
  </si>
  <si>
    <t>ESF-09</t>
  </si>
  <si>
    <t>INTANGIBLES Y DIFERIDOS</t>
  </si>
  <si>
    <r>
      <rPr>
        <rFont val="Arial"/>
        <b/>
        <color rgb="FF000000"/>
        <sz val="8.0"/>
      </rPr>
      <t xml:space="preserve">EMPRESA/OPDes: </t>
    </r>
    <r>
      <rPr>
        <rFont val="Arial"/>
        <color rgb="FF000000"/>
        <sz val="8.0"/>
      </rPr>
      <t>Especificar el nombre de la Empresa u Organismo Público Descentralizado al que se realizó la aportación. (organismo público descentralizados).</t>
    </r>
  </si>
  <si>
    <t>Anticipo a Proveedores por Adquisición de Bienes Intangibles a Corto Plazo</t>
  </si>
  <si>
    <t>ESF-10</t>
  </si>
  <si>
    <t>ESTIMACIONES Y DETERIOROS</t>
  </si>
  <si>
    <t>Anticipo a Contratistas por Obras Públicas a Corto Plazo</t>
  </si>
  <si>
    <t>ESF-11</t>
  </si>
  <si>
    <t>OTROS ACTIVOS NO CIRCULANTES</t>
  </si>
  <si>
    <t>Otros Derechos a Recibir Bienes o Servicios a Corto Plazo</t>
  </si>
  <si>
    <r>
      <rPr>
        <rFont val="Arial"/>
        <b/>
        <color rgb="FF000000"/>
        <sz val="8.0"/>
      </rPr>
      <t xml:space="preserve">DEP. GASTO: </t>
    </r>
    <r>
      <rPr>
        <rFont val="Arial"/>
        <color rgb="FF000000"/>
        <sz val="8.0"/>
      </rPr>
      <t>Importe de la depreciación correspondiente al ejercicio en la cuenta 5.5.1.</t>
    </r>
  </si>
  <si>
    <t>ESF-12</t>
  </si>
  <si>
    <t>CUENTAS Y DOCUMENTOS POR PAGAR</t>
  </si>
  <si>
    <t>ESF-13</t>
  </si>
  <si>
    <t>FONDOS Y BIENES DE TERCEROS</t>
  </si>
  <si>
    <t>ESF-04 INVENTARIO</t>
  </si>
  <si>
    <r>
      <rPr>
        <rFont val="Arial"/>
        <b/>
        <color rgb="FF000000"/>
        <sz val="8.0"/>
      </rPr>
      <t>DEP. ACUMULADA:  P</t>
    </r>
    <r>
      <rPr>
        <rFont val="Arial"/>
        <color rgb="FF000000"/>
        <sz val="8.0"/>
      </rPr>
      <t>lasmar el importe acumulado de depreciación especificado en las cuentas 1.2.6.</t>
    </r>
  </si>
  <si>
    <t>ESF-14</t>
  </si>
  <si>
    <t>OTROS PASIVOS CIRCULANTES</t>
  </si>
  <si>
    <t>Sistema de Costeo</t>
  </si>
  <si>
    <t>Método de Valuación</t>
  </si>
  <si>
    <t>Convencia de la Aplicación</t>
  </si>
  <si>
    <t>Impacto de Información Financiera</t>
  </si>
  <si>
    <r>
      <t>MÉTODO:</t>
    </r>
    <r>
      <rPr>
        <rFont val="Arial"/>
        <color rgb="FF000000"/>
        <sz val="8.0"/>
      </rPr>
      <t xml:space="preserve">  Especificar el método de depreciación de activos fijos (Línea recta, decreciente, doble cuota, etc.).</t>
    </r>
  </si>
  <si>
    <t>EA-01</t>
  </si>
  <si>
    <t>INGRESOS</t>
  </si>
  <si>
    <t>Inventarios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</si>
  <si>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</si>
  <si>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</si>
  <si>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</si>
  <si>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</si>
  <si>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</si>
  <si>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</si>
  <si>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</si>
  <si>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</si>
  <si>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Inventario de Mercancías para Venta</t>
  </si>
  <si>
    <t>EFE-01</t>
  </si>
  <si>
    <t>FLUJO DE EFECTIVO</t>
  </si>
  <si>
    <t>Inventario de Mercancías Terminadas</t>
  </si>
  <si>
    <t>EFE-02</t>
  </si>
  <si>
    <t>ADQ. BIENES MUEBLES E INMUEBLES</t>
  </si>
  <si>
    <r>
      <rPr>
        <rFont val="Arial"/>
        <b/>
        <color rgb="FF000000"/>
        <sz val="8.0"/>
      </rPr>
      <t>TASA DE APLICADA</t>
    </r>
    <r>
      <rPr>
        <rFont val="Arial"/>
        <color rgb="FF000000"/>
        <sz val="8.0"/>
      </rPr>
      <t>: Registrar porcentaje de depreciación aplicada.</t>
    </r>
  </si>
  <si>
    <t>EFE-03</t>
  </si>
  <si>
    <t>CONCILIACIÓN DEL FLUJO DE EFECTIVO</t>
  </si>
  <si>
    <t>Inventario de Mercancías en Proceso de Elaboración</t>
  </si>
  <si>
    <t>Inventario de Materias Primas, Materiales y Suministros para Producción</t>
  </si>
  <si>
    <r>
      <rPr>
        <rFont val="Arial"/>
        <b/>
        <color rgb="FF000000"/>
        <sz val="8.0"/>
      </rPr>
      <t xml:space="preserve">CRITERIOS: </t>
    </r>
    <r>
      <rPr>
        <rFont val="Arial"/>
        <color rgb="FF000000"/>
        <sz val="8.0"/>
      </rPr>
      <t>Precisar la periodicidad de aplicación de la depreciación así como especificar si existe un cambio en criterio contable, justificada con base a una imposición voluntaria.</t>
    </r>
  </si>
  <si>
    <t>Bienes en Tránsito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</si>
  <si>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Informará de las características significativas del estado en el que se encuentran los activos.</t>
    </r>
  </si>
  <si>
    <t>ESF-05 ALMACENES</t>
  </si>
  <si>
    <t>Conciliacion_Ig</t>
  </si>
  <si>
    <t>CONCILIACIÓN ENTRE LOS INGRESOS PRESUPUESTARIOS Y CONTABLES</t>
  </si>
  <si>
    <r>
      <rPr>
        <rFont val="Arial"/>
        <b/>
        <color rgb="FF000000"/>
        <sz val="8.0"/>
      </rPr>
      <t xml:space="preserve">AMORT. GASTO: </t>
    </r>
    <r>
      <rPr>
        <rFont val="Arial"/>
        <color rgb="FF000000"/>
        <sz val="8.0"/>
      </rPr>
      <t>Importe de la depreciación correspondiente al ejercicio en la cuenta 5.5.1.</t>
    </r>
  </si>
  <si>
    <t>Conciliacion_Eg</t>
  </si>
  <si>
    <t>CONCILIACIÓN ENTRE LOS EGRESOS PRESUPUESTARIOS Y LOS GASTOS CONTABLES</t>
  </si>
  <si>
    <r>
      <rPr>
        <rFont val="Arial"/>
        <b/>
        <color rgb="FF000000"/>
        <sz val="8.0"/>
      </rPr>
      <t>ARMORT. ACUMULADA:</t>
    </r>
    <r>
      <rPr>
        <rFont val="Arial"/>
        <color rgb="FF000000"/>
        <sz val="8.0"/>
      </rPr>
      <t xml:space="preserve"> Plasmar el importe acumulado de depreciación especificado en las cuentas 1.2.6.</t>
    </r>
  </si>
  <si>
    <t>II. DE MEMORIA (DE ORDEN):</t>
  </si>
  <si>
    <r>
      <t>MÉTODO:</t>
    </r>
    <r>
      <rPr>
        <rFont val="Arial"/>
        <color rgb="FF000000"/>
        <sz val="8.0"/>
      </rPr>
      <t xml:space="preserve"> Especificar el método de amortización de activos intangibles (Línea recta, decreciente, doble cuota, etc.).</t>
    </r>
  </si>
  <si>
    <t>Memoria</t>
  </si>
  <si>
    <r>
      <rPr>
        <rFont val="Arial"/>
        <b/>
        <color rgb="FF000000"/>
        <sz val="8.0"/>
      </rPr>
      <t>TASA DE APLICADA</t>
    </r>
    <r>
      <rPr>
        <rFont val="Arial"/>
        <color rgb="FF000000"/>
        <sz val="8.0"/>
      </rPr>
      <t>: Registrar porcentaje de amortización aplicada.</t>
    </r>
  </si>
  <si>
    <t>CONTABLES</t>
  </si>
  <si>
    <t>Método</t>
  </si>
  <si>
    <t>Conveniencia de Aplicación</t>
  </si>
  <si>
    <r>
      <rPr>
        <rFont val="Arial"/>
        <b/>
        <color rgb="FF000000"/>
        <sz val="8.0"/>
      </rPr>
      <t xml:space="preserve">CRITERIOS: </t>
    </r>
    <r>
      <rPr>
        <rFont val="Arial"/>
        <color rgb="FF000000"/>
        <sz val="8.0"/>
      </rPr>
      <t>Especificar si existe un cambio en criterio contable, justificada con base a una imposición normativa o por adopción voluntaria.</t>
    </r>
  </si>
  <si>
    <t>Impacto a la informacion financiera por cambios en el metodo</t>
  </si>
  <si>
    <t>Almacenes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</si>
  <si>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Detallar si hubo alguna disminución por amortización o por capitalización.</t>
    </r>
  </si>
  <si>
    <t>PRESUPUESTALES</t>
  </si>
  <si>
    <t>Almacén de Materiales y Suministros de Consumo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</si>
  <si>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</si>
  <si>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ESF-06 FIDEICOMISOS, MANDATOS Y CONTRATOS ANÁLOGOS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</si>
  <si>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</si>
  <si>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Fideicomisos, Mandatos y Contratos Análogos</t>
  </si>
  <si>
    <r>
      <rPr>
        <rFont val="Arial"/>
        <b/>
        <sz val="8.0"/>
      </rPr>
      <t>A 90 días:</t>
    </r>
    <r>
      <rPr>
        <rFont val="Arial"/>
        <sz val="8.0"/>
      </rPr>
      <t xml:space="preserve"> Importe de la cuentas por pagar con fecha de vencimiento de 1 a 90 días.</t>
    </r>
  </si>
  <si>
    <r>
      <rPr>
        <rFont val="Arial"/>
        <b/>
        <sz val="8.0"/>
      </rPr>
      <t xml:space="preserve">A 180 días: </t>
    </r>
    <r>
      <rPr>
        <rFont val="Arial"/>
        <sz val="8.0"/>
      </rPr>
      <t>Importe de la cuentas por pagar con fecha de vencimiento de 91 a 180 días.</t>
    </r>
  </si>
  <si>
    <t>ESF-07 PARTICIPACIONES Y APORTACIONES DE CAPITAL</t>
  </si>
  <si>
    <r>
      <rPr>
        <rFont val="Arial"/>
        <b/>
        <sz val="8.0"/>
      </rPr>
      <t xml:space="preserve">A 365 días: </t>
    </r>
    <r>
      <rPr>
        <rFont val="Arial"/>
        <sz val="8.0"/>
      </rPr>
      <t>Importe de la cuentas por pagar con fecha de vencimiento de 181 a 365 días.</t>
    </r>
  </si>
  <si>
    <t>Participaciones y Aportaciones de Capital</t>
  </si>
  <si>
    <r>
      <rPr>
        <rFont val="Arial"/>
        <b/>
        <sz val="8.0"/>
      </rPr>
      <t xml:space="preserve">Más de 365 días: </t>
    </r>
    <r>
      <rPr>
        <rFont val="Arial"/>
        <sz val="8.0"/>
      </rPr>
      <t>Importe de la cuentas por pagar con fecha de vencimiento mayor a 365 días.</t>
    </r>
  </si>
  <si>
    <r>
      <rPr>
        <rFont val="Arial"/>
        <b/>
        <sz val="8.0"/>
      </rPr>
      <t xml:space="preserve">CARACTERISTICAS: </t>
    </r>
    <r>
      <rPr>
        <rFont val="Arial"/>
        <sz val="8.0"/>
      </rPr>
      <t>Informar sobre la factibilidad de pago.</t>
    </r>
  </si>
  <si>
    <t>ESF-08 BIENES MUEBLES E INMUEBLES</t>
  </si>
  <si>
    <t>Dep. Gasto</t>
  </si>
  <si>
    <t>Dep. Acumulada</t>
  </si>
  <si>
    <t>Tasas Aplicada</t>
  </si>
  <si>
    <t>Criterios</t>
  </si>
  <si>
    <t>Caracteristica</t>
  </si>
  <si>
    <r>
      <rPr>
        <rFont val="Arial"/>
        <b/>
        <color rgb="FF000000"/>
        <sz val="8.0"/>
      </rPr>
      <t xml:space="preserve">NATURALEZA: </t>
    </r>
    <r>
      <rPr>
        <rFont val="Arial"/>
        <color rgb="FF000000"/>
        <sz val="8.0"/>
      </rPr>
      <t>Especificar origen de dicho recurso: Federal, Estatal, Municipal, Particulares.</t>
    </r>
  </si>
  <si>
    <t>Bienes Inmuebles, Infraestructura y Construcciones en Proceso</t>
  </si>
  <si>
    <t>Terrenos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</si>
  <si>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</si>
  <si>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</si>
  <si>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</si>
  <si>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</si>
  <si>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</si>
  <si>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</si>
  <si>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</si>
  <si>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</si>
  <si>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</si>
  <si>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</si>
  <si>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</si>
  <si>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</si>
  <si>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</si>
  <si>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</si>
  <si>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</si>
  <si>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</si>
  <si>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</si>
  <si>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</si>
  <si>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</si>
  <si>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</si>
  <si>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</si>
  <si>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</si>
  <si>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</si>
  <si>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</si>
  <si>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</si>
  <si>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</si>
  <si>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</si>
  <si>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</si>
  <si>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</si>
  <si>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</si>
  <si>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</si>
  <si>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</si>
  <si>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</si>
  <si>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</si>
  <si>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</si>
  <si>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</si>
  <si>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</si>
  <si>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</si>
  <si>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</si>
  <si>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</si>
  <si>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</si>
  <si>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</si>
  <si>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</si>
  <si>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</si>
  <si>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</si>
  <si>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</si>
  <si>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</si>
  <si>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</si>
  <si>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</si>
  <si>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</si>
  <si>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</si>
  <si>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</si>
  <si>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</si>
  <si>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</si>
  <si>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</si>
  <si>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</si>
  <si>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</si>
  <si>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</si>
  <si>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</si>
  <si>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</si>
  <si>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</si>
  <si>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</si>
  <si>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</si>
  <si>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</si>
  <si>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</si>
  <si>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</si>
  <si>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</si>
  <si>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</si>
  <si>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</si>
  <si>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</si>
  <si>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</si>
  <si>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</si>
  <si>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</si>
  <si>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</si>
  <si>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</si>
  <si>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</si>
  <si>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</si>
  <si>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</si>
  <si>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</si>
  <si>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</si>
  <si>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</si>
  <si>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</si>
  <si>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</si>
  <si>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EA-01 INGRESOS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</si>
  <si>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</si>
  <si>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</si>
  <si>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</si>
  <si>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</si>
  <si>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</si>
  <si>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</si>
  <si>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</si>
  <si>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</si>
  <si>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</si>
  <si>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</si>
  <si>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</si>
  <si>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</si>
  <si>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t>Otros Impuestos</t>
  </si>
  <si>
    <t>Cuotas y Aportaciones de Seguridad Social</t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</si>
  <si>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del periodo que corresponde a la información presentada (trimestral: 1er, 2do, 3ro. o 4to.).</t>
    </r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</si>
  <si>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</si>
  <si>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Saldo final del periodo que corresponde a la información financiera presentada (trimestral: 1er, 2do, 3ro. o 4to.).</t>
    </r>
  </si>
  <si>
    <t>Aportaciones para Fondos de Vivienda</t>
  </si>
  <si>
    <r>
      <rPr>
        <rFont val="Arial"/>
        <b/>
        <color rgb="FF000000"/>
        <sz val="8.0"/>
      </rPr>
      <t xml:space="preserve">NATURALEZA: </t>
    </r>
    <r>
      <rPr>
        <rFont val="Arial"/>
        <color rgb="FF000000"/>
        <sz val="8.0"/>
      </rPr>
      <t>Procedencia de los otros ingresos: Productos financieros, bonificaciones y descuentos obtenidas, diferencias por tipo de cambio a favor, utilidades por participacion patrimonial, etc.</t>
    </r>
  </si>
  <si>
    <t>Cuotas para el Seguro Social</t>
  </si>
  <si>
    <r>
      <rPr>
        <rFont val="Arial"/>
        <b/>
        <color rgb="FF000000"/>
        <sz val="8.0"/>
      </rPr>
      <t xml:space="preserve">CARACTERÍSTICAS: </t>
    </r>
    <r>
      <rPr>
        <rFont val="Arial"/>
        <color rgb="FF000000"/>
        <sz val="8.0"/>
      </rPr>
      <t>Características cualitativas significativas que les impacten financieramente.</t>
    </r>
  </si>
  <si>
    <t>Cuotas de Ahorro para el Retiro</t>
  </si>
  <si>
    <t>Accesorios de Cuotas y Aportaciones de Seguridad Social</t>
  </si>
  <si>
    <t>Otras Cuotas y Aportaciones para la Seguridad Social</t>
  </si>
  <si>
    <r>
      <rPr>
        <rFont val="Arial"/>
        <b/>
        <color rgb="FF000000"/>
        <sz val="8.0"/>
      </rPr>
      <t xml:space="preserve">%  GASTO: </t>
    </r>
    <r>
      <rPr>
        <rFont val="Arial"/>
        <color rgb="FF000000"/>
        <sz val="8.0"/>
      </rPr>
      <t>Porcentaje que representa el gasto con respecto del total ejercido.</t>
    </r>
  </si>
  <si>
    <t>Contribuciones de Mejoras</t>
  </si>
  <si>
    <r>
      <rPr>
        <rFont val="Arial"/>
        <b/>
        <color rgb="FF000000"/>
        <sz val="8.0"/>
      </rPr>
      <t>EXPLICACIÓN:</t>
    </r>
    <r>
      <rPr>
        <rFont val="Arial"/>
        <color rgb="FF000000"/>
        <sz val="8.0"/>
      </rPr>
      <t xml:space="preserve"> Justificar</t>
    </r>
    <r>
      <rPr>
        <rFont val="Arial"/>
        <color rgb="FF000000"/>
        <sz val="8.0"/>
      </rPr>
      <t xml:space="preserve"> aquellas cuentas de gastos que en lo individual representen el 10% o más del total de los gastos.</t>
    </r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</si>
  <si>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</si>
  <si>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</si>
  <si>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</si>
  <si>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</si>
  <si>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</si>
  <si>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</si>
  <si>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</si>
  <si>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</si>
  <si>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</si>
  <si>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</si>
  <si>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</si>
  <si>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</si>
  <si>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</si>
  <si>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</si>
  <si>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</si>
  <si>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</si>
  <si>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</si>
  <si>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</si>
  <si>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</si>
  <si>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</si>
  <si>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</si>
  <si>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</si>
  <si>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</si>
  <si>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</si>
  <si>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</si>
  <si>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</si>
  <si>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</si>
  <si>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</si>
  <si>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</si>
  <si>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</si>
  <si>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</si>
  <si>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</si>
  <si>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</si>
  <si>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</si>
  <si>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</si>
  <si>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</si>
  <si>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</si>
  <si>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</si>
  <si>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</si>
  <si>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</si>
  <si>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Notas de Desglose Estado de Variación en la Hacienda Pública</t>
  </si>
  <si>
    <t>Pensiones y Jubilaciones</t>
  </si>
  <si>
    <t>Transferencias del Exterior</t>
  </si>
  <si>
    <t>EA-02 OTROS INGRESOS</t>
  </si>
  <si>
    <t>OTROS INGRESOS Y BENEFICIOS</t>
  </si>
  <si>
    <t>VHP-01 PATRIMONIO CONTRIBUIDO</t>
  </si>
  <si>
    <t>Donaciones de Capital</t>
  </si>
  <si>
    <t>Actualización de la Hacienda Pública/Patrimonio</t>
  </si>
  <si>
    <t>Ingresos Financieros</t>
  </si>
  <si>
    <t>Intereses Ganados de Valores, Créditos, Bonos y Otros.</t>
  </si>
  <si>
    <t>VHP-02 PATRIMONIO GENERADO</t>
  </si>
  <si>
    <t>Otros Ingresos Financieros</t>
  </si>
  <si>
    <t>Procedencia</t>
  </si>
  <si>
    <t>Incremento por Variación de Inventarios</t>
  </si>
  <si>
    <t>Resultado del Ejercicio (Ahorro/ Desahorro)</t>
  </si>
  <si>
    <t>Incremento por Variación de Inventarios de Mercancías para Venta</t>
  </si>
  <si>
    <t>Resultados de Ejercicios Anteriores</t>
  </si>
  <si>
    <t>Incremento por Variación de Inventarios de Mercancías Terminadas</t>
  </si>
  <si>
    <t>Revalúos</t>
  </si>
  <si>
    <t>Incremento por Variación de Inventarios de Mercancías en Proceso de Elaboración</t>
  </si>
  <si>
    <t>Revalúo de Bienes Inmuebles</t>
  </si>
  <si>
    <t>Incremento por Variación de Inventarios de Materias Primas, Materiales y Suministros para Producción</t>
  </si>
  <si>
    <t>Revalúo de Bienes Muebles</t>
  </si>
  <si>
    <t>Incremento por Variación de Almacén de Materias Primas, Materiales y Suministros de Consumo</t>
  </si>
  <si>
    <t>Revalúo de Bienes Intangibles</t>
  </si>
  <si>
    <t>Disminución del Exceso de Estimaciones por Pérdida o Deterioro u Obsolescencia</t>
  </si>
  <si>
    <t>Otros Revalúos</t>
  </si>
  <si>
    <t>Reservas</t>
  </si>
  <si>
    <t>Reservas de Patrimonio</t>
  </si>
  <si>
    <t>Disminución del Exceso de Provisiones</t>
  </si>
  <si>
    <t>Reservas Territoriales</t>
  </si>
  <si>
    <t>Reservas por Contingencias</t>
  </si>
  <si>
    <t>Disminución del Exceso en Provisiones</t>
  </si>
  <si>
    <t>Rectificaciones de Resultados de Ejercicios Anteriores</t>
  </si>
  <si>
    <t>Otros Ingresos y Beneficios Varios</t>
  </si>
  <si>
    <t>Cambios en Políticas Contables</t>
  </si>
  <si>
    <t>Cambios por Errores Contables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</si>
  <si>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</si>
  <si>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</si>
  <si>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</si>
  <si>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</si>
  <si>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</si>
  <si>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</si>
  <si>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</si>
  <si>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</si>
  <si>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</si>
  <si>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</si>
  <si>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</si>
  <si>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</si>
  <si>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</si>
  <si>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</si>
  <si>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</si>
  <si>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</si>
  <si>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</si>
  <si>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</si>
  <si>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</si>
  <si>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</si>
  <si>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</si>
  <si>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</si>
  <si>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</si>
  <si>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</si>
  <si>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</si>
  <si>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</si>
  <si>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</si>
  <si>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</si>
  <si>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</si>
  <si>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</si>
  <si>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</si>
  <si>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</si>
  <si>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</si>
  <si>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</si>
  <si>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</si>
  <si>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</si>
  <si>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</si>
  <si>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</si>
  <si>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</si>
  <si>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</si>
  <si>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</si>
  <si>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</si>
  <si>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</si>
  <si>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</si>
  <si>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</si>
  <si>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</si>
  <si>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</si>
  <si>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</si>
  <si>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</si>
  <si>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</si>
  <si>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</si>
  <si>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</si>
  <si>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</si>
  <si>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</si>
  <si>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</si>
  <si>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</si>
  <si>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</si>
  <si>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</si>
  <si>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</si>
  <si>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</si>
  <si>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</si>
  <si>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</si>
  <si>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</si>
  <si>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</si>
  <si>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</si>
  <si>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</si>
  <si>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</si>
  <si>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</si>
  <si>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</si>
  <si>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</si>
  <si>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</si>
  <si>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</si>
  <si>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</si>
  <si>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</si>
  <si>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</si>
  <si>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</si>
  <si>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</si>
  <si>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</si>
  <si>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</si>
  <si>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</si>
  <si>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</si>
  <si>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</si>
  <si>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</si>
  <si>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</si>
  <si>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</si>
  <si>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</si>
  <si>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</si>
  <si>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</si>
  <si>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</si>
  <si>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</si>
  <si>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</si>
  <si>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</si>
  <si>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</si>
  <si>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</si>
  <si>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</si>
  <si>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</si>
  <si>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</si>
  <si>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</si>
  <si>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</si>
  <si>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</si>
  <si>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</si>
  <si>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</si>
  <si>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</si>
  <si>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</si>
  <si>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</si>
  <si>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</si>
  <si>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</si>
  <si>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</si>
  <si>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</si>
  <si>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</si>
  <si>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</si>
  <si>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</si>
  <si>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</si>
  <si>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</si>
  <si>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</si>
  <si>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</si>
  <si>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</si>
  <si>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</si>
  <si>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</si>
  <si>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</si>
  <si>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</si>
  <si>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</si>
  <si>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MONTO: </t>
    </r>
    <r>
      <rPr>
        <rFont val="Arial"/>
        <color rgb="FF000000"/>
        <sz val="8.0"/>
      </rPr>
      <t>Importe final del periodo que corresponde a la información financiera presentada (trimestral: 1er, 2do, 3ro. o 4to.).</t>
    </r>
  </si>
  <si>
    <r>
      <rPr>
        <rFont val="Arial"/>
        <b/>
        <color rgb="FF000000"/>
        <sz val="8.0"/>
      </rPr>
      <t xml:space="preserve">TIPO: </t>
    </r>
    <r>
      <rPr>
        <rFont val="Arial"/>
        <color rgb="FF000000"/>
        <sz val="8.0"/>
      </rPr>
      <t>Tipo de patrimonio clasificado de acuerdo al Plan de Cuentas emitido por el CONAC: Aportaciones, Donaciones de Capital y/o Actualización de la Hacienda Pública/Patrimonio.</t>
    </r>
  </si>
  <si>
    <r>
      <rPr>
        <rFont val="Arial"/>
        <b/>
        <color rgb="FF000000"/>
        <sz val="8.0"/>
      </rPr>
      <t>NATURALEZA: P</t>
    </r>
    <r>
      <rPr>
        <rFont val="Arial"/>
        <color rgb="FF000000"/>
        <sz val="8.0"/>
      </rPr>
      <t>rocedencia de los recursos: Estatal o Municipal.</t>
    </r>
  </si>
  <si>
    <t>Notas de Desglose Estado de Flujos de Efectivo</t>
  </si>
  <si>
    <r>
      <rPr>
        <rFont val="Arial"/>
        <b/>
        <color rgb="FF000000"/>
        <sz val="8.0"/>
      </rPr>
      <t xml:space="preserve">CUENTA: </t>
    </r>
    <r>
      <rPr>
        <rFont val="Arial"/>
        <color rgb="FF000000"/>
        <sz val="8.0"/>
      </rPr>
      <t>Corresponde al número de la cuenta de acuerdo al Plan de Cuentas emitido por el CONAC.</t>
    </r>
  </si>
  <si>
    <r>
      <rPr>
        <rFont val="Arial"/>
        <b/>
        <color rgb="FF000000"/>
        <sz val="8.0"/>
      </rPr>
      <t xml:space="preserve">NOMBRE DE LA CUENTA: </t>
    </r>
    <r>
      <rPr>
        <rFont val="Arial"/>
        <color rgb="FF000000"/>
        <sz val="8.0"/>
      </rPr>
      <t>Corresponde al nombre o descripción de la cuenta de acuerdo al Plan de Cuentas emitido por el CONAC.</t>
    </r>
  </si>
  <si>
    <r>
      <rPr>
        <rFont val="Arial"/>
        <b/>
        <color rgb="FF000000"/>
        <sz val="8.0"/>
      </rPr>
      <t xml:space="preserve">SALDO FINAL: </t>
    </r>
    <r>
      <rPr>
        <rFont val="Arial"/>
        <color rgb="FF000000"/>
        <sz val="8.0"/>
      </rPr>
      <t>Importe final del periodo que corresponde a la información financiera presentada (trimestral: 1er, 2do, 3ro. o 4to.).</t>
    </r>
  </si>
  <si>
    <t>EFE-01 FLUJOS DE EFECTIVO</t>
  </si>
  <si>
    <r>
      <rPr>
        <rFont val="Arial"/>
        <b/>
        <color rgb="FF000000"/>
        <sz val="8.0"/>
      </rPr>
      <t xml:space="preserve">SALDO INICIAL: </t>
    </r>
    <r>
      <rPr>
        <rFont val="Arial"/>
        <color rgb="FF000000"/>
        <sz val="8.0"/>
      </rPr>
      <t>Saldo al 31 de diciembre del año anterior.</t>
    </r>
  </si>
  <si>
    <t>Saldo Final</t>
  </si>
  <si>
    <t>Saldo Inicial</t>
  </si>
  <si>
    <t>Efectivo</t>
  </si>
  <si>
    <r>
      <rPr>
        <rFont val="Arial"/>
        <b/>
        <color rgb="FF000000"/>
        <sz val="8.0"/>
      </rPr>
      <t xml:space="preserve">FLUJO:  </t>
    </r>
    <r>
      <rPr>
        <rFont val="Arial"/>
        <color rgb="FF000000"/>
        <sz val="8.0"/>
      </rPr>
      <t>Diferencia entre el saldo final y el inicial presentados.</t>
    </r>
  </si>
  <si>
    <t>Bancos/Tesorería</t>
  </si>
  <si>
    <r>
      <rPr>
        <rFont val="Arial"/>
        <b/>
        <color rgb="FF000000"/>
        <sz val="8.0"/>
      </rPr>
      <t xml:space="preserve">FLUJO: </t>
    </r>
    <r>
      <rPr>
        <rFont val="Arial"/>
        <color rgb="FF000000"/>
        <sz val="8.0"/>
      </rPr>
      <t>Importe (saldo final) de las adquisiciones de bienes muebles e inmuebles efectuadas en el periodo al que corresponde a la información financiera presentada.</t>
    </r>
  </si>
  <si>
    <t>Bancos/Dependencias y Otros</t>
  </si>
  <si>
    <r>
      <rPr>
        <rFont val="Arial"/>
        <b/>
        <color rgb="FF000000"/>
        <sz val="8.0"/>
      </rPr>
      <t xml:space="preserve">% SUB: </t>
    </r>
    <r>
      <rPr>
        <rFont val="Arial"/>
        <color rgb="FF000000"/>
        <sz val="8.0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</si>
  <si>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rFont val="Arial"/>
        <color rgb="FF000000"/>
        <sz val="8.0"/>
      </rPr>
      <t xml:space="preserve"> Importe que durante el periodo se hiciero por la compra de los elementos citados.</t>
    </r>
  </si>
  <si>
    <t>Depósitos de Fondos de Terceros en Garantía y/o Administración</t>
  </si>
  <si>
    <t>Otros Efectivos y Equivalentes</t>
  </si>
  <si>
    <t>Total</t>
  </si>
  <si>
    <r>
      <rPr>
        <rFont val="Arial"/>
        <b/>
        <color rgb="FF000000"/>
        <sz val="8.0"/>
      </rPr>
      <t xml:space="preserve">SALDO FINAL: </t>
    </r>
    <r>
      <rPr>
        <rFont val="Arial"/>
        <color rgb="FF000000"/>
        <sz val="8.0"/>
      </rPr>
      <t>Importe final del periodo que corresponde a la información financiera presentada (trimestral: 1er, 2do, 3ro. o 4to.).</t>
    </r>
  </si>
  <si>
    <t>EFE-02 ADQ. BIENES MUEBLES E INMUEBLES</t>
  </si>
  <si>
    <t>Subsidio</t>
  </si>
  <si>
    <t>Pagos</t>
  </si>
  <si>
    <r>
      <rPr>
        <rFont val="Arial"/>
        <b/>
        <color rgb="FF000000"/>
        <sz val="8.0"/>
      </rPr>
      <t xml:space="preserve">SALDO INICIAL: </t>
    </r>
    <r>
      <rPr>
        <rFont val="Arial"/>
        <color rgb="FF000000"/>
        <sz val="8.0"/>
      </rPr>
      <t>Saldo al 31 de diciembre del año anterior.</t>
    </r>
  </si>
  <si>
    <t>EFE-03 CONCILIACION DEL FLUJO DE EFECTIVO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</si>
  <si>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</si>
  <si>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</si>
  <si>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</si>
  <si>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</si>
  <si>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</si>
  <si>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</si>
  <si>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</si>
  <si>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</si>
  <si>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</si>
  <si>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</si>
  <si>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</si>
  <si>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</si>
  <si>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</si>
  <si>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</si>
  <si>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</si>
  <si>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</si>
  <si>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</si>
  <si>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</si>
  <si>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</si>
  <si>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</si>
  <si>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</si>
  <si>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</si>
  <si>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</si>
  <si>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</si>
  <si>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</si>
  <si>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</si>
  <si>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</si>
  <si>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</si>
  <si>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</si>
  <si>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</si>
  <si>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</si>
  <si>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</si>
  <si>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</si>
  <si>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</si>
  <si>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</si>
  <si>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</si>
  <si>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</si>
  <si>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</si>
  <si>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</si>
  <si>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</si>
  <si>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</si>
  <si>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</si>
  <si>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</si>
  <si>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</si>
  <si>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</si>
  <si>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</si>
  <si>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</si>
  <si>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</si>
  <si>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</si>
  <si>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</si>
  <si>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</si>
  <si>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</si>
  <si>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</si>
  <si>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</si>
  <si>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</si>
  <si>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</si>
  <si>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</si>
  <si>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</si>
  <si>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</si>
  <si>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</si>
  <si>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</si>
  <si>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</si>
  <si>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</si>
  <si>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</si>
  <si>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</si>
  <si>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</si>
  <si>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</si>
  <si>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</si>
  <si>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</si>
  <si>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</si>
  <si>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</si>
  <si>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</si>
  <si>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</si>
  <si>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</si>
  <si>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</si>
  <si>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</si>
  <si>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</si>
  <si>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</si>
  <si>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</si>
  <si>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</si>
  <si>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</si>
  <si>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</si>
  <si>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</si>
  <si>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</si>
  <si>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</si>
  <si>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</si>
  <si>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</si>
  <si>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</si>
  <si>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</si>
  <si>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</si>
  <si>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</si>
  <si>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</si>
  <si>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</si>
  <si>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</si>
  <si>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rFont val="Arial"/>
        <color rgb="FF000000"/>
        <sz val="8.0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</si>
  <si>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</si>
  <si>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</si>
  <si>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</si>
  <si>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</si>
  <si>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</si>
  <si>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</si>
  <si>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</si>
  <si>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</si>
  <si>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</si>
  <si>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</si>
  <si>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</si>
  <si>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</si>
  <si>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</si>
  <si>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rFont val="Arial"/>
        <b/>
        <sz val="9.0"/>
      </rPr>
      <t>Nota</t>
    </r>
    <r>
      <rPr>
        <rFont val="Arial"/>
        <sz val="8.0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</si>
  <si>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</si>
  <si>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</si>
  <si>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</si>
  <si>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</si>
  <si>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</si>
  <si>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</si>
  <si>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</si>
  <si>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</si>
  <si>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</si>
  <si>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</si>
  <si>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</si>
  <si>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</si>
  <si>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</si>
  <si>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</si>
  <si>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</si>
  <si>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</si>
  <si>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</si>
  <si>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</si>
  <si>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</si>
  <si>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</si>
  <si>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</si>
  <si>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</si>
  <si>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</si>
  <si>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</si>
  <si>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</si>
  <si>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</si>
  <si>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</si>
  <si>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</si>
  <si>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r>
      <rPr>
        <rFont val="Arial"/>
        <b/>
        <sz val="9.0"/>
      </rPr>
      <t>Nota</t>
    </r>
    <r>
      <rPr>
        <rFont val="Arial"/>
        <sz val="8.0"/>
      </rPr>
      <t>: Las cuentas de orden contables señaladas, son las mínimas necesarias, se podrán aperturar otras, de acuerdo con las necesidades de los entes públicos.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</si>
</sst>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</font>
    <font>
      <b/>
      <sz val="8.0"/>
      <name val="Arial"/>
    </font>
    <font/>
    <font>
      <b/>
      <sz val="8.0"/>
      <color rgb="FF000000"/>
      <name val="Arial"/>
    </font>
    <font>
      <sz val="8.0"/>
      <color rgb="FF000000"/>
      <name val="Arial"/>
    </font>
    <font>
      <b/>
      <sz val="8.0"/>
      <color rgb="FF2B956F"/>
      <name val="Arial"/>
    </font>
    <font>
      <sz val="8.0"/>
      <name val="Arial"/>
    </font>
    <font>
      <b/>
      <sz val="8.0"/>
      <color rgb="FFFFFFFF"/>
      <name val="Arial"/>
    </font>
    <font>
      <u/>
      <sz val="8.0"/>
      <color rgb="FF0000FF"/>
      <name val="Arial"/>
    </font>
    <font>
      <u/>
      <sz val="8.0"/>
      <color rgb="FF0000FF"/>
      <name val="Arial"/>
    </font>
    <font>
      <u/>
      <sz val="8.0"/>
      <color rgb="FF000000"/>
      <name val="Arial"/>
    </font>
    <font>
      <sz val="8.0"/>
      <color rgb="FFFFFF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BFBFBF"/>
        <bgColor rgb="FFBFBFBF"/>
      </patternFill>
    </fill>
    <fill>
      <patternFill patternType="solid">
        <fgColor rgb="FF471406"/>
        <bgColor rgb="FF471406"/>
      </patternFill>
    </fill>
    <fill>
      <patternFill patternType="solid">
        <fgColor rgb="FF7F7F7F"/>
        <bgColor rgb="FF7F7F7F"/>
      </patternFill>
    </fill>
  </fills>
  <borders count="3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right" vertical="center"/>
    </xf>
    <xf borderId="0" fillId="0" fontId="4" numFmtId="0" xfId="0" applyFont="1"/>
    <xf borderId="4" fillId="2" fontId="1" numFmtId="0" xfId="0" applyAlignment="1" applyBorder="1" applyFont="1">
      <alignment horizontal="left" vertical="center"/>
    </xf>
    <xf borderId="0" fillId="0" fontId="4" numFmtId="0" xfId="0" applyAlignment="1" applyFont="1">
      <alignment vertical="center"/>
    </xf>
    <xf borderId="1" fillId="2" fontId="5" numFmtId="0" xfId="0" applyAlignment="1" applyBorder="1" applyFont="1">
      <alignment horizontal="center"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3" fontId="3" numFmtId="0" xfId="0" applyAlignment="1" applyBorder="1" applyFill="1" applyFont="1">
      <alignment horizontal="center" vertical="center"/>
    </xf>
    <xf borderId="4" fillId="3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vertical="top"/>
    </xf>
    <xf borderId="0" fillId="0" fontId="6" numFmtId="0" xfId="0" applyFont="1"/>
    <xf borderId="0" fillId="0" fontId="4" numFmtId="0" xfId="0" applyAlignment="1" applyFont="1">
      <alignment horizontal="left" vertical="top"/>
    </xf>
    <xf borderId="1" fillId="2" fontId="3" numFmtId="0" xfId="0" applyAlignment="1" applyBorder="1" applyFont="1">
      <alignment horizontal="center" vertical="center"/>
    </xf>
    <xf borderId="0" fillId="0" fontId="4" numFmtId="0" xfId="0" applyAlignment="1" applyFont="1">
      <alignment vertical="top"/>
    </xf>
    <xf borderId="4" fillId="2" fontId="3" numFmtId="0" xfId="0" applyAlignment="1" applyBorder="1" applyFont="1">
      <alignment vertical="center"/>
    </xf>
    <xf borderId="0" fillId="0" fontId="4" numFmtId="0" xfId="0" applyAlignment="1" applyFont="1">
      <alignment horizontal="left" shrinkToFit="0" vertical="top" wrapText="1"/>
    </xf>
    <xf borderId="5" fillId="2" fontId="5" numFmtId="0" xfId="0" applyAlignment="1" applyBorder="1" applyFont="1">
      <alignment horizontal="center" vertical="center"/>
    </xf>
    <xf borderId="6" fillId="0" fontId="2" numFmtId="0" xfId="0" applyBorder="1" applyFont="1"/>
    <xf borderId="4" fillId="4" fontId="5" numFmtId="0" xfId="0" applyAlignment="1" applyBorder="1" applyFill="1" applyFont="1">
      <alignment horizontal="center" vertical="center"/>
    </xf>
    <xf borderId="4" fillId="4" fontId="5" numFmtId="0" xfId="0" applyBorder="1" applyFont="1"/>
    <xf borderId="0" fillId="0" fontId="6" numFmtId="0" xfId="0" applyAlignment="1" applyFont="1">
      <alignment horizontal="left" vertical="top"/>
    </xf>
    <xf borderId="4" fillId="5" fontId="7" numFmtId="0" xfId="0" applyBorder="1" applyFill="1" applyFont="1"/>
    <xf borderId="0" fillId="0" fontId="4" numFmtId="0" xfId="0" applyAlignment="1" applyFont="1">
      <alignment horizontal="center"/>
    </xf>
    <xf borderId="0" fillId="0" fontId="4" numFmtId="4" xfId="0" applyFont="1" applyNumberFormat="1"/>
    <xf borderId="0" fillId="0" fontId="3" numFmtId="0" xfId="0" applyFont="1"/>
    <xf borderId="7" fillId="6" fontId="1" numFmtId="0" xfId="0" applyAlignment="1" applyBorder="1" applyFill="1" applyFon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8" fillId="6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/>
    </xf>
    <xf borderId="10" fillId="0" fontId="6" numFmtId="0" xfId="0" applyBorder="1" applyFont="1"/>
    <xf borderId="11" fillId="0" fontId="1" numFmtId="0" xfId="0" applyAlignment="1" applyBorder="1" applyFont="1">
      <alignment horizontal="center"/>
    </xf>
    <xf borderId="12" fillId="0" fontId="1" numFmtId="0" xfId="0" applyAlignment="1" applyBorder="1" applyFont="1">
      <alignment horizontal="center"/>
    </xf>
    <xf borderId="12" fillId="0" fontId="1" numFmtId="0" xfId="0" applyAlignment="1" applyBorder="1" applyFont="1">
      <alignment horizontal="left"/>
    </xf>
    <xf borderId="11" fillId="0" fontId="8" numFmtId="0" xfId="0" applyAlignment="1" applyBorder="1" applyFont="1">
      <alignment horizontal="center"/>
    </xf>
    <xf borderId="12" fillId="0" fontId="9" numFmtId="0" xfId="0" applyBorder="1" applyFont="1"/>
    <xf borderId="0" fillId="0" fontId="3" numFmtId="0" xfId="0" applyAlignment="1" applyFont="1">
      <alignment horizontal="left" vertical="top"/>
    </xf>
    <xf borderId="12" fillId="0" fontId="6" numFmtId="0" xfId="0" applyBorder="1" applyFont="1"/>
    <xf borderId="13" fillId="0" fontId="1" numFmtId="0" xfId="0" applyAlignment="1" applyBorder="1" applyFont="1">
      <alignment horizontal="center"/>
    </xf>
    <xf borderId="14" fillId="0" fontId="6" numFmtId="0" xfId="0" applyBorder="1" applyFont="1"/>
    <xf borderId="0" fillId="0" fontId="6" numFmtId="0" xfId="0" applyAlignment="1" applyFont="1">
      <alignment horizontal="left" shrinkToFit="0" vertical="top" wrapText="1"/>
    </xf>
    <xf borderId="0" fillId="0" fontId="6" numFmtId="4" xfId="0" applyAlignment="1" applyFont="1" applyNumberFormat="1">
      <alignment shrinkToFit="0" vertical="top" wrapText="1"/>
    </xf>
    <xf borderId="0" fillId="0" fontId="6" numFmtId="0" xfId="0" applyAlignment="1" applyFont="1">
      <alignment shrinkToFit="0" vertical="top" wrapText="1"/>
    </xf>
    <xf borderId="0" fillId="0" fontId="6" numFmtId="0" xfId="0" applyAlignment="1" applyFont="1">
      <alignment vertical="top"/>
    </xf>
    <xf borderId="4" fillId="7" fontId="7" numFmtId="0" xfId="0" applyBorder="1" applyFill="1" applyFont="1"/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horizontal="left" shrinkToFit="0" vertical="center" wrapText="1"/>
    </xf>
    <xf borderId="0" fillId="0" fontId="4" numFmtId="9" xfId="0" applyFont="1" applyNumberFormat="1"/>
    <xf borderId="0" fillId="0" fontId="3" numFmtId="0" xfId="0" applyAlignment="1" applyFont="1">
      <alignment horizontal="left" shrinkToFit="0" vertical="top" wrapText="1"/>
    </xf>
    <xf borderId="0" fillId="0" fontId="10" numFmtId="0" xfId="0" applyFont="1"/>
    <xf borderId="1" fillId="2" fontId="3" numFmtId="0" xfId="0" applyAlignment="1" applyBorder="1" applyFont="1">
      <alignment horizontal="center"/>
    </xf>
    <xf borderId="15" fillId="0" fontId="1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17" fillId="6" fontId="3" numFmtId="0" xfId="0" applyAlignment="1" applyBorder="1" applyFont="1">
      <alignment vertical="center"/>
    </xf>
    <xf borderId="17" fillId="0" fontId="3" numFmtId="0" xfId="0" applyAlignment="1" applyBorder="1" applyFont="1">
      <alignment horizontal="right" vertical="center"/>
    </xf>
    <xf borderId="17" fillId="6" fontId="3" numFmtId="4" xfId="0" applyAlignment="1" applyBorder="1" applyFont="1" applyNumberFormat="1">
      <alignment horizontal="right"/>
    </xf>
    <xf borderId="18" fillId="0" fontId="3" numFmtId="0" xfId="0" applyAlignment="1" applyBorder="1" applyFont="1">
      <alignment vertical="center"/>
    </xf>
    <xf borderId="18" fillId="0" fontId="3" numFmtId="0" xfId="0" applyAlignment="1" applyBorder="1" applyFont="1">
      <alignment horizontal="right" vertical="center"/>
    </xf>
    <xf borderId="18" fillId="0" fontId="3" numFmtId="4" xfId="0" applyAlignment="1" applyBorder="1" applyFont="1" applyNumberFormat="1">
      <alignment horizontal="right"/>
    </xf>
    <xf borderId="19" fillId="0" fontId="3" numFmtId="0" xfId="0" applyAlignment="1" applyBorder="1" applyFont="1">
      <alignment vertical="center"/>
    </xf>
    <xf borderId="20" fillId="0" fontId="3" numFmtId="0" xfId="0" applyAlignment="1" applyBorder="1" applyFont="1">
      <alignment shrinkToFit="0" vertical="center" wrapText="1"/>
    </xf>
    <xf borderId="17" fillId="0" fontId="3" numFmtId="4" xfId="0" applyAlignment="1" applyBorder="1" applyFont="1" applyNumberFormat="1">
      <alignment horizontal="right" shrinkToFit="0" vertical="center" wrapText="1"/>
    </xf>
    <xf borderId="17" fillId="0" fontId="4" numFmtId="4" xfId="0" applyAlignment="1" applyBorder="1" applyFont="1" applyNumberFormat="1">
      <alignment horizontal="right"/>
    </xf>
    <xf borderId="19" fillId="0" fontId="4" numFmtId="0" xfId="0" applyBorder="1" applyFont="1"/>
    <xf borderId="20" fillId="0" fontId="4" numFmtId="0" xfId="0" applyAlignment="1" applyBorder="1" applyFont="1">
      <alignment horizontal="left" shrinkToFit="0" vertical="center" wrapText="1"/>
    </xf>
    <xf borderId="17" fillId="0" fontId="4" numFmtId="4" xfId="0" applyAlignment="1" applyBorder="1" applyFont="1" applyNumberFormat="1">
      <alignment horizontal="right" shrinkToFit="0" vertical="center" wrapText="1"/>
    </xf>
    <xf borderId="21" fillId="0" fontId="4" numFmtId="4" xfId="0" applyAlignment="1" applyBorder="1" applyFont="1" applyNumberFormat="1">
      <alignment horizontal="right" vertical="center"/>
    </xf>
    <xf borderId="22" fillId="0" fontId="4" numFmtId="4" xfId="0" applyAlignment="1" applyBorder="1" applyFont="1" applyNumberFormat="1">
      <alignment horizontal="right" vertical="center"/>
    </xf>
    <xf borderId="19" fillId="0" fontId="4" numFmtId="0" xfId="0" applyAlignment="1" applyBorder="1" applyFont="1">
      <alignment horizontal="left" vertical="center"/>
    </xf>
    <xf borderId="18" fillId="0" fontId="4" numFmtId="0" xfId="0" applyAlignment="1" applyBorder="1" applyFont="1">
      <alignment horizontal="left" shrinkToFit="0" vertical="center" wrapText="1"/>
    </xf>
    <xf borderId="18" fillId="0" fontId="4" numFmtId="4" xfId="0" applyAlignment="1" applyBorder="1" applyFont="1" applyNumberFormat="1">
      <alignment horizontal="right" shrinkToFit="0" vertical="center" wrapText="1"/>
    </xf>
    <xf borderId="16" fillId="0" fontId="4" numFmtId="4" xfId="0" applyAlignment="1" applyBorder="1" applyFont="1" applyNumberFormat="1">
      <alignment horizontal="right" vertical="center"/>
    </xf>
    <xf borderId="20" fillId="0" fontId="4" numFmtId="0" xfId="0" applyAlignment="1" applyBorder="1" applyFont="1">
      <alignment horizontal="left" vertical="center"/>
    </xf>
    <xf borderId="17" fillId="0" fontId="4" numFmtId="4" xfId="0" applyAlignment="1" applyBorder="1" applyFont="1" applyNumberFormat="1">
      <alignment horizontal="right" vertical="center"/>
    </xf>
    <xf borderId="18" fillId="0" fontId="4" numFmtId="0" xfId="0" applyAlignment="1" applyBorder="1" applyFont="1">
      <alignment horizontal="left" vertical="center"/>
    </xf>
    <xf borderId="23" fillId="0" fontId="4" numFmtId="4" xfId="0" applyAlignment="1" applyBorder="1" applyFont="1" applyNumberFormat="1">
      <alignment horizontal="right" vertical="center"/>
    </xf>
    <xf borderId="24" fillId="0" fontId="3" numFmtId="4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5" fillId="6" fontId="3" numFmtId="0" xfId="0" applyAlignment="1" applyBorder="1" applyFont="1">
      <alignment vertical="center"/>
    </xf>
    <xf borderId="26" fillId="6" fontId="3" numFmtId="0" xfId="0" applyAlignment="1" applyBorder="1" applyFont="1">
      <alignment vertical="center"/>
    </xf>
    <xf borderId="19" fillId="0" fontId="3" numFmtId="4" xfId="0" applyAlignment="1" applyBorder="1" applyFont="1" applyNumberFormat="1">
      <alignment horizontal="right" vertical="center"/>
    </xf>
    <xf borderId="17" fillId="6" fontId="3" numFmtId="4" xfId="0" applyBorder="1" applyFont="1" applyNumberFormat="1"/>
    <xf borderId="18" fillId="0" fontId="4" numFmtId="0" xfId="0" applyBorder="1" applyFont="1"/>
    <xf borderId="18" fillId="0" fontId="3" numFmtId="4" xfId="0" applyAlignment="1" applyBorder="1" applyFont="1" applyNumberFormat="1">
      <alignment horizontal="right" vertical="center"/>
    </xf>
    <xf borderId="18" fillId="0" fontId="3" numFmtId="4" xfId="0" applyBorder="1" applyFont="1" applyNumberFormat="1"/>
    <xf borderId="20" fillId="0" fontId="3" numFmtId="0" xfId="0" applyAlignment="1" applyBorder="1" applyFont="1">
      <alignment vertical="center"/>
    </xf>
    <xf borderId="17" fillId="0" fontId="3" numFmtId="4" xfId="0" applyBorder="1" applyFont="1" applyNumberFormat="1"/>
    <xf borderId="21" fillId="0" fontId="4" numFmtId="4" xfId="0" applyBorder="1" applyFont="1" applyNumberFormat="1"/>
    <xf borderId="22" fillId="0" fontId="4" numFmtId="4" xfId="0" applyBorder="1" applyFont="1" applyNumberFormat="1"/>
    <xf borderId="18" fillId="0" fontId="4" numFmtId="0" xfId="0" applyAlignment="1" applyBorder="1" applyFont="1">
      <alignment vertical="center"/>
    </xf>
    <xf borderId="18" fillId="0" fontId="4" numFmtId="4" xfId="0" applyAlignment="1" applyBorder="1" applyFont="1" applyNumberFormat="1">
      <alignment horizontal="right" vertical="center"/>
    </xf>
    <xf borderId="16" fillId="0" fontId="4" numFmtId="4" xfId="0" applyBorder="1" applyFont="1" applyNumberFormat="1"/>
    <xf borderId="17" fillId="0" fontId="3" numFmtId="4" xfId="0" applyAlignment="1" applyBorder="1" applyFont="1" applyNumberFormat="1">
      <alignment horizontal="right" vertical="center"/>
    </xf>
    <xf borderId="0" fillId="0" fontId="3" numFmtId="0" xfId="0" applyAlignment="1" applyFont="1">
      <alignment horizontal="center"/>
    </xf>
    <xf borderId="0" fillId="0" fontId="11" numFmtId="0" xfId="0" applyFont="1"/>
    <xf borderId="0" fillId="0" fontId="3" numFmtId="0" xfId="0" applyAlignment="1" applyFont="1">
      <alignment vertical="center"/>
    </xf>
    <xf borderId="0" fillId="0" fontId="1" numFmtId="0" xfId="0" applyFont="1"/>
    <xf borderId="0" fillId="0" fontId="6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left" shrinkToFit="0" wrapText="1"/>
    </xf>
    <xf borderId="0" fillId="0" fontId="1" numFmtId="0" xfId="0" applyAlignment="1" applyFont="1">
      <alignment horizontal="left" shrinkToFit="0" wrapText="1"/>
    </xf>
    <xf borderId="0" fillId="0" fontId="6" numFmtId="0" xfId="0" applyAlignment="1" applyFont="1">
      <alignment shrinkToFit="0" wrapText="1"/>
    </xf>
    <xf borderId="16" fillId="0" fontId="1" numFmtId="0" xfId="0" applyAlignment="1" applyBorder="1" applyFont="1">
      <alignment horizontal="center"/>
    </xf>
    <xf borderId="16" fillId="0" fontId="2" numFmtId="0" xfId="0" applyBorder="1" applyFont="1"/>
    <xf borderId="17" fillId="8" fontId="7" numFmtId="0" xfId="0" applyAlignment="1" applyBorder="1" applyFill="1" applyFont="1">
      <alignment horizontal="center" shrinkToFit="0" vertical="center" wrapText="1"/>
    </xf>
    <xf borderId="17" fillId="8" fontId="7" numFmtId="0" xfId="0" applyAlignment="1" applyBorder="1" applyFont="1">
      <alignment horizontal="center" vertical="center"/>
    </xf>
    <xf borderId="4" fillId="8" fontId="7" numFmtId="0" xfId="0" applyAlignment="1" applyBorder="1" applyFont="1">
      <alignment horizontal="center" shrinkToFit="0" vertical="center" wrapText="1"/>
    </xf>
    <xf quotePrefix="1" borderId="17" fillId="0" fontId="4" numFmtId="0" xfId="0" applyBorder="1" applyFont="1"/>
    <xf borderId="17" fillId="0" fontId="4" numFmtId="0" xfId="0" applyBorder="1" applyFont="1"/>
    <xf borderId="20" fillId="0" fontId="3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center" wrapText="1"/>
    </xf>
    <xf borderId="27" fillId="0" fontId="4" numFmtId="0" xfId="0" applyBorder="1" applyFont="1"/>
    <xf borderId="28" fillId="0" fontId="3" numFmtId="0" xfId="0" applyAlignment="1" applyBorder="1" applyFont="1">
      <alignment horizontal="center" shrinkToFit="0" vertical="center" wrapText="1"/>
    </xf>
    <xf borderId="27" fillId="0" fontId="3" numFmtId="0" xfId="0" applyAlignment="1" applyBorder="1" applyFont="1">
      <alignment horizontal="center" shrinkToFit="0" vertical="center" wrapText="1"/>
    </xf>
    <xf borderId="29" fillId="0" fontId="3" numFmtId="0" xfId="0" applyAlignment="1" applyBorder="1" applyFont="1">
      <alignment horizontal="left" shrinkToFit="0" vertical="center" wrapText="1"/>
    </xf>
    <xf borderId="29" fillId="0" fontId="3" numFmtId="4" xfId="0" applyAlignment="1" applyBorder="1" applyFont="1" applyNumberFormat="1">
      <alignment horizontal="right" shrinkToFit="0" wrapText="1"/>
    </xf>
    <xf borderId="0" fillId="0" fontId="3" numFmtId="4" xfId="0" applyAlignment="1" applyFont="1" applyNumberForma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46</xdr:row>
      <xdr:rowOff>0</xdr:rowOff>
    </xdr:from>
    <xdr:ext cx="2343150" cy="600075"/>
    <xdr:sp>
      <xdr:nvSpPr>
        <xdr:cNvPr id="3" name="Shape 3"/>
        <xdr:cNvSpPr txBox="1"/>
      </xdr:nvSpPr>
      <xdr:spPr>
        <a:xfrm>
          <a:off x="4179188" y="3479963"/>
          <a:ext cx="2333625" cy="60007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Lic.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Guillermo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Gonzalez Engelbrecht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 General</a:t>
          </a:r>
          <a:endParaRPr sz="1100"/>
        </a:p>
      </xdr:txBody>
    </xdr:sp>
    <xdr:clientData fLocksWithSheet="0"/>
  </xdr:oneCellAnchor>
  <xdr:oneCellAnchor>
    <xdr:from>
      <xdr:col>1</xdr:col>
      <xdr:colOff>2143125</xdr:colOff>
      <xdr:row>46</xdr:row>
      <xdr:rowOff>0</xdr:rowOff>
    </xdr:from>
    <xdr:ext cx="2524125" cy="619125"/>
    <xdr:sp>
      <xdr:nvSpPr>
        <xdr:cNvPr id="4" name="Shape 4"/>
        <xdr:cNvSpPr txBox="1"/>
      </xdr:nvSpPr>
      <xdr:spPr>
        <a:xfrm>
          <a:off x="4088700" y="3470438"/>
          <a:ext cx="2514600" cy="61912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C.P. Maria Ofelia Torres Arteaga 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Administrativo y Financiero </a:t>
          </a:r>
          <a:endParaRPr sz="1100"/>
        </a:p>
      </xdr:txBody>
    </xdr:sp>
    <xdr:clientData fLocksWithSheet="0"/>
  </xdr:oneCellAnchor>
  <xdr:oneCellAnchor>
    <xdr:from>
      <xdr:col>0</xdr:col>
      <xdr:colOff>38100</xdr:colOff>
      <xdr:row>45</xdr:row>
      <xdr:rowOff>76200</xdr:rowOff>
    </xdr:from>
    <xdr:ext cx="2314575" cy="38100"/>
    <xdr:grpSp>
      <xdr:nvGrpSpPr>
        <xdr:cNvPr id="2" name="Shape 2"/>
        <xdr:cNvGrpSpPr/>
      </xdr:nvGrpSpPr>
      <xdr:grpSpPr>
        <a:xfrm>
          <a:off x="4188713" y="3780000"/>
          <a:ext cx="2314575" cy="0"/>
          <a:chOff x="4188713" y="3780000"/>
          <a:chExt cx="2314575" cy="0"/>
        </a:xfrm>
      </xdr:grpSpPr>
      <xdr:cxnSp>
        <xdr:nvCxnSpPr>
          <xdr:cNvPr id="5" name="Shape 5"/>
          <xdr:cNvCxnSpPr/>
        </xdr:nvCxnSpPr>
        <xdr:spPr>
          <a:xfrm>
            <a:off x="4188713" y="3780000"/>
            <a:ext cx="2314575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2238375</xdr:colOff>
      <xdr:row>45</xdr:row>
      <xdr:rowOff>38100</xdr:rowOff>
    </xdr:from>
    <xdr:ext cx="2314575" cy="38100"/>
    <xdr:grpSp>
      <xdr:nvGrpSpPr>
        <xdr:cNvPr id="2" name="Shape 2"/>
        <xdr:cNvGrpSpPr/>
      </xdr:nvGrpSpPr>
      <xdr:grpSpPr>
        <a:xfrm>
          <a:off x="4188713" y="3780000"/>
          <a:ext cx="2314575" cy="0"/>
          <a:chOff x="4188713" y="3780000"/>
          <a:chExt cx="2314575" cy="0"/>
        </a:xfrm>
      </xdr:grpSpPr>
      <xdr:cxnSp>
        <xdr:nvCxnSpPr>
          <xdr:cNvPr id="5" name="Shape 5"/>
          <xdr:cNvCxnSpPr/>
        </xdr:nvCxnSpPr>
        <xdr:spPr>
          <a:xfrm>
            <a:off x="4188713" y="3780000"/>
            <a:ext cx="2314575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660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4.71"/>
    <col customWidth="1" min="2" max="2" width="73.86"/>
    <col customWidth="1" min="3" max="3" width="8.0"/>
    <col customWidth="1" min="4" max="26" width="12.86"/>
  </cols>
  <sheetData>
    <row r="1" ht="18.75" customHeight="1">
      <c r="A1" s="8" t="s">
        <v>0</v>
      </c>
      <c r="B1" s="3"/>
      <c r="C1" s="9"/>
      <c r="D1" s="4" t="s">
        <v>1</v>
      </c>
      <c r="E1" s="10">
        <v>2018.0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8.75" customHeight="1">
      <c r="A2" s="17" t="s">
        <v>9</v>
      </c>
      <c r="B2" s="3"/>
      <c r="C2" s="19"/>
      <c r="D2" s="4" t="s">
        <v>3</v>
      </c>
      <c r="E2" s="9" t="s">
        <v>12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8.75" customHeight="1">
      <c r="A3" s="21" t="s">
        <v>4</v>
      </c>
      <c r="B3" s="22"/>
      <c r="C3" s="9"/>
      <c r="D3" s="4" t="s">
        <v>5</v>
      </c>
      <c r="E3" s="10">
        <v>1.0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0" customHeight="1">
      <c r="A4" s="30" t="s">
        <v>37</v>
      </c>
      <c r="B4" s="32" t="s">
        <v>40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1.25" customHeight="1">
      <c r="A5" s="33"/>
      <c r="B5" s="3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1.25" customHeight="1">
      <c r="A6" s="35"/>
      <c r="B6" s="36" t="s">
        <v>47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.25" customHeight="1">
      <c r="A7" s="35"/>
      <c r="B7" s="3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1.25" customHeight="1">
      <c r="A8" s="35"/>
      <c r="B8" s="37" t="s">
        <v>51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1.25" customHeight="1">
      <c r="A9" s="38" t="s">
        <v>8</v>
      </c>
      <c r="B9" s="39" t="s">
        <v>56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1.25" customHeight="1">
      <c r="A10" s="38" t="s">
        <v>15</v>
      </c>
      <c r="B10" s="39" t="s">
        <v>59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1.25" customHeight="1">
      <c r="A11" s="38" t="s">
        <v>22</v>
      </c>
      <c r="B11" s="39" t="s">
        <v>65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1.25" customHeight="1">
      <c r="A12" s="38" t="s">
        <v>34</v>
      </c>
      <c r="B12" s="39" t="s">
        <v>67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1.25" customHeight="1">
      <c r="A13" s="38" t="s">
        <v>42</v>
      </c>
      <c r="B13" s="39" t="s">
        <v>69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1.25" customHeight="1">
      <c r="A14" s="38" t="s">
        <v>48</v>
      </c>
      <c r="B14" s="39" t="s">
        <v>71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1.25" customHeight="1">
      <c r="A15" s="38" t="s">
        <v>70</v>
      </c>
      <c r="B15" s="39" t="s">
        <v>74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1.25" customHeight="1">
      <c r="A16" s="38" t="s">
        <v>76</v>
      </c>
      <c r="B16" s="39" t="s">
        <v>77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1.25" customHeight="1">
      <c r="A17" s="38" t="s">
        <v>78</v>
      </c>
      <c r="B17" s="39" t="s">
        <v>79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1.25" customHeight="1">
      <c r="A18" s="38" t="s">
        <v>82</v>
      </c>
      <c r="B18" s="39" t="s">
        <v>83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1.25" customHeight="1">
      <c r="A19" s="38" t="s">
        <v>85</v>
      </c>
      <c r="B19" s="39" t="s">
        <v>86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1.25" customHeight="1">
      <c r="A20" s="38" t="s">
        <v>89</v>
      </c>
      <c r="B20" s="39" t="s">
        <v>90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1.25" customHeight="1">
      <c r="A21" s="38" t="s">
        <v>91</v>
      </c>
      <c r="B21" s="39" t="s">
        <v>92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1.25" customHeight="1">
      <c r="A22" s="38" t="s">
        <v>95</v>
      </c>
      <c r="B22" s="39" t="s">
        <v>96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1.25" customHeight="1">
      <c r="A23" s="38" t="s">
        <v>102</v>
      </c>
      <c r="B23" s="39" t="s">
        <v>103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1.25" customHeight="1">
      <c r="A24" s="38" t="s">
        <v>105</v>
      </c>
      <c r="B24" s="39" t="s">
        <v>106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1.25" customHeight="1">
      <c r="A25" s="38" t="s">
        <v>107</v>
      </c>
      <c r="B25" s="39" t="s">
        <v>108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1.25" customHeight="1">
      <c r="A26" s="38" t="s">
        <v>109</v>
      </c>
      <c r="B26" s="39" t="s">
        <v>110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1.25" customHeight="1">
      <c r="A27" s="38" t="s">
        <v>111</v>
      </c>
      <c r="B27" s="39" t="s">
        <v>112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1.25" customHeight="1">
      <c r="A28" s="38" t="s">
        <v>114</v>
      </c>
      <c r="B28" s="39" t="s">
        <v>115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1.25" customHeight="1">
      <c r="A29" s="38" t="s">
        <v>117</v>
      </c>
      <c r="B29" s="39" t="s">
        <v>118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1.25" customHeight="1">
      <c r="A30" s="38" t="s">
        <v>120</v>
      </c>
      <c r="B30" s="39" t="s">
        <v>121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1.25" customHeight="1">
      <c r="A31" s="35"/>
      <c r="B31" s="4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1.25" customHeight="1">
      <c r="A32" s="35"/>
      <c r="B32" s="3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1.25" customHeight="1">
      <c r="A33" s="38" t="s">
        <v>128</v>
      </c>
      <c r="B33" s="39" t="s">
        <v>129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1.25" customHeight="1">
      <c r="A34" s="38" t="s">
        <v>131</v>
      </c>
      <c r="B34" s="39" t="s">
        <v>132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1.25" customHeight="1">
      <c r="A35" s="35"/>
      <c r="B35" s="4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1.25" customHeight="1">
      <c r="A36" s="35"/>
      <c r="B36" s="36" t="s">
        <v>134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1.25" customHeight="1">
      <c r="A37" s="35" t="s">
        <v>136</v>
      </c>
      <c r="B37" s="39" t="s">
        <v>138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1.25" customHeight="1">
      <c r="A38" s="35"/>
      <c r="B38" s="39" t="s">
        <v>145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1.25" customHeight="1">
      <c r="A39" s="42"/>
      <c r="B39" s="4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1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1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1.25" customHeight="1">
      <c r="A42" s="44"/>
      <c r="B42" s="45"/>
      <c r="C42" s="45"/>
      <c r="D42" s="4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1.25" customHeight="1">
      <c r="A43" s="46"/>
      <c r="B43" s="45"/>
      <c r="C43" s="44"/>
      <c r="D43" s="4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1.25" customHeight="1">
      <c r="A44" s="47"/>
      <c r="B44" s="45"/>
      <c r="C44" s="46"/>
      <c r="D44" s="4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1.25" customHeight="1">
      <c r="A45" s="46"/>
      <c r="B45" s="45"/>
      <c r="C45" s="47"/>
      <c r="D45" s="4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1.25" customHeight="1">
      <c r="A46" s="46"/>
      <c r="B46" s="45"/>
      <c r="C46" s="46"/>
      <c r="D46" s="4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1.25" customHeight="1">
      <c r="A47" s="46"/>
      <c r="B47" s="45"/>
      <c r="C47" s="46"/>
      <c r="D47" s="4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1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1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1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1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1.25" hidden="1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1.25" hidden="1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1.25" hidden="1" customHeight="1">
      <c r="A54" s="15"/>
      <c r="B54" s="15"/>
      <c r="C54" s="15">
        <v>0.0</v>
      </c>
      <c r="D54" s="15">
        <v>0.0</v>
      </c>
      <c r="E54" s="15">
        <v>-100147.0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1.25" hidden="1" customHeight="1">
      <c r="A55" s="15"/>
      <c r="B55" s="15"/>
      <c r="C55" s="15">
        <v>0.0</v>
      </c>
      <c r="D55" s="15">
        <v>0.0</v>
      </c>
      <c r="E55" s="15">
        <v>0.0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1.25" hidden="1" customHeight="1">
      <c r="A56" s="15"/>
      <c r="B56" s="15"/>
      <c r="C56" s="15">
        <v>0.0</v>
      </c>
      <c r="D56" s="15">
        <v>-100147.0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1.25" hidden="1" customHeight="1">
      <c r="A57" s="15"/>
      <c r="B57" s="15"/>
      <c r="C57" s="15">
        <v>0.0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1.25" hidden="1" customHeight="1">
      <c r="A58" s="15"/>
      <c r="B58" s="15"/>
      <c r="C58" s="15">
        <v>0.0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1.25" hidden="1" customHeight="1">
      <c r="A59" s="15"/>
      <c r="B59" s="15"/>
      <c r="C59" s="15">
        <v>0.0</v>
      </c>
      <c r="D59" s="15">
        <v>0.0</v>
      </c>
      <c r="E59" s="15">
        <v>0.0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1.25" hidden="1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1.25" hidden="1" customHeight="1">
      <c r="A61" s="15"/>
      <c r="B61" s="15"/>
      <c r="C61" s="15">
        <v>292885.11</v>
      </c>
      <c r="D61" s="15">
        <v>0.0</v>
      </c>
      <c r="E61" s="15">
        <v>0.0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1.25" hidden="1" customHeight="1">
      <c r="A62" s="15"/>
      <c r="B62" s="15"/>
      <c r="C62" s="15">
        <v>0.0</v>
      </c>
      <c r="D62" s="15">
        <v>0.0</v>
      </c>
      <c r="E62" s="15">
        <v>0.0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1.25" hidden="1" customHeight="1">
      <c r="A63" s="15"/>
      <c r="B63" s="15"/>
      <c r="C63" s="15">
        <v>0.0</v>
      </c>
      <c r="D63" s="15">
        <v>0.0</v>
      </c>
      <c r="E63" s="15">
        <v>0.0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1.25" hidden="1" customHeight="1">
      <c r="A64" s="15"/>
      <c r="B64" s="15"/>
      <c r="C64" s="15">
        <v>200294.0</v>
      </c>
      <c r="D64" s="15">
        <v>0.0</v>
      </c>
      <c r="E64" s="15">
        <v>0.0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1.25" hidden="1" customHeight="1">
      <c r="A65" s="15"/>
      <c r="B65" s="15"/>
      <c r="C65" s="15">
        <v>0.0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1.25" hidden="1" customHeight="1">
      <c r="A66" s="15"/>
      <c r="B66" s="15"/>
      <c r="C66" s="15">
        <v>0.0</v>
      </c>
      <c r="D66" s="15">
        <v>0.0</v>
      </c>
      <c r="E66" s="15">
        <v>0.0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1.25" hidden="1" customHeight="1">
      <c r="A67" s="15"/>
      <c r="B67" s="15"/>
      <c r="C67" s="15">
        <v>0.0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1.25" hidden="1" customHeight="1">
      <c r="A68" s="15"/>
      <c r="B68" s="15"/>
      <c r="C68" s="15">
        <v>0.0</v>
      </c>
      <c r="D68" s="15">
        <v>0.0</v>
      </c>
      <c r="E68" s="15">
        <v>0.0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1.25" hidden="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1.25" hidden="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1.25" hidden="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1.25" hidden="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1.25" hidden="1" customHeight="1">
      <c r="A73" s="15"/>
      <c r="B73" s="15"/>
      <c r="C73" s="15">
        <v>0.0</v>
      </c>
      <c r="D73" s="15">
        <v>0.0</v>
      </c>
      <c r="E73" s="15">
        <v>0.0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1.25" hidden="1" customHeight="1">
      <c r="A74" s="15"/>
      <c r="B74" s="15"/>
      <c r="C74" s="15">
        <v>0.0</v>
      </c>
      <c r="D74" s="15">
        <v>0.0</v>
      </c>
      <c r="E74" s="15">
        <v>0.0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1.25" hidden="1" customHeight="1">
      <c r="A75" s="15"/>
      <c r="B75" s="15"/>
      <c r="C75" s="15">
        <v>0.0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1.25" hidden="1" customHeight="1">
      <c r="A76" s="15"/>
      <c r="B76" s="15"/>
      <c r="C76" s="15">
        <v>0.0</v>
      </c>
      <c r="D76" s="15">
        <v>0.0</v>
      </c>
      <c r="E76" s="15">
        <v>0.0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1.25" hidden="1" customHeight="1">
      <c r="A77" s="15"/>
      <c r="B77" s="15"/>
      <c r="C77" s="15">
        <v>0.0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1.25" hidden="1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1.25" hidden="1" customHeight="1">
      <c r="A79" s="15"/>
      <c r="B79" s="15"/>
      <c r="C79" s="15">
        <v>0.0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1.25" hidden="1" customHeight="1">
      <c r="A80" s="15"/>
      <c r="B80" s="15"/>
      <c r="C80" s="15">
        <v>0.0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1.25" hidden="1" customHeight="1">
      <c r="A81" s="15"/>
      <c r="B81" s="15"/>
      <c r="C81" s="15">
        <v>0.0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1.25" hidden="1" customHeight="1">
      <c r="A82" s="15"/>
      <c r="B82" s="15"/>
      <c r="C82" s="15">
        <v>0.0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1.25" hidden="1" customHeight="1">
      <c r="A83" s="15"/>
      <c r="B83" s="15"/>
      <c r="C83" s="15">
        <v>0.0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1.25" hidden="1" customHeight="1">
      <c r="A84" s="15"/>
      <c r="B84" s="15"/>
      <c r="C84" s="15">
        <v>0.0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1.25" hidden="1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1.25" hidden="1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1.25" hidden="1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1.25" hidden="1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1.25" hidden="1" customHeight="1">
      <c r="A89" s="15"/>
      <c r="B89" s="15"/>
      <c r="C89" s="15">
        <v>0.0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1.25" hidden="1" customHeight="1">
      <c r="A90" s="15"/>
      <c r="B90" s="15"/>
      <c r="C90" s="15">
        <v>0.0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1.25" hidden="1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1.25" hidden="1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1.25" hidden="1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1.25" hidden="1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1.25" hidden="1" customHeight="1">
      <c r="A95" s="15"/>
      <c r="B95" s="15"/>
      <c r="C95" s="15">
        <v>0.0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1.25" hidden="1" customHeight="1">
      <c r="A96" s="15"/>
      <c r="B96" s="15"/>
      <c r="C96" s="15">
        <v>0.0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1.25" hidden="1" customHeight="1">
      <c r="A97" s="15"/>
      <c r="B97" s="15"/>
      <c r="C97" s="15">
        <v>0.0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1.25" hidden="1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1.25" hidden="1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1.25" hidden="1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1.25" hidden="1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1.25" hidden="1" customHeight="1">
      <c r="A102" s="15"/>
      <c r="B102" s="15"/>
      <c r="C102" s="15">
        <v>0.0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1.25" hidden="1" customHeight="1">
      <c r="A103" s="15"/>
      <c r="B103" s="15"/>
      <c r="C103" s="15">
        <v>1003764.57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1.25" hidden="1" customHeight="1">
      <c r="A104" s="15"/>
      <c r="B104" s="15"/>
      <c r="C104" s="15">
        <v>0.0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1.25" hidden="1" customHeight="1">
      <c r="A105" s="15"/>
      <c r="B105" s="15"/>
      <c r="C105" s="15">
        <v>368079.26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1.25" hidden="1" customHeight="1">
      <c r="A106" s="15"/>
      <c r="B106" s="15"/>
      <c r="C106" s="15">
        <v>0.0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1.25" hidden="1" customHeight="1">
      <c r="A107" s="15"/>
      <c r="B107" s="15"/>
      <c r="C107" s="15">
        <v>0.0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1.25" hidden="1" customHeight="1">
      <c r="A108" s="15"/>
      <c r="B108" s="15"/>
      <c r="C108" s="15">
        <v>42843.73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1.25" hidden="1" customHeight="1">
      <c r="A109" s="15"/>
      <c r="B109" s="15"/>
      <c r="C109" s="15">
        <v>0.0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1.25" hidden="1" customHeight="1">
      <c r="A110" s="15"/>
      <c r="B110" s="15"/>
      <c r="C110" s="15">
        <v>0.0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1.25" hidden="1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1.25" hidden="1" customHeight="1">
      <c r="A112" s="15"/>
      <c r="B112" s="15"/>
      <c r="C112" s="15">
        <v>0.0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1.25" hidden="1" customHeight="1">
      <c r="A113" s="15"/>
      <c r="B113" s="15"/>
      <c r="C113" s="15">
        <v>0.0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1.25" hidden="1" customHeight="1">
      <c r="A114" s="15"/>
      <c r="B114" s="15"/>
      <c r="C114" s="15">
        <v>0.0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1.25" hidden="1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1.25" hidden="1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1.25" hidden="1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1.25" hidden="1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1.25" hidden="1" customHeight="1">
      <c r="A119" s="15"/>
      <c r="B119" s="15"/>
      <c r="C119" s="15">
        <v>0.0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1.25" hidden="1" customHeight="1">
      <c r="A120" s="15"/>
      <c r="B120" s="15"/>
      <c r="C120" s="15">
        <v>0.0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1.25" hidden="1" customHeight="1">
      <c r="A121" s="15"/>
      <c r="B121" s="15"/>
      <c r="C121" s="15">
        <v>0.0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1.25" hidden="1" customHeight="1">
      <c r="A122" s="15"/>
      <c r="B122" s="15"/>
      <c r="C122" s="15">
        <v>0.0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1.25" hidden="1" customHeight="1">
      <c r="A123" s="15"/>
      <c r="B123" s="15"/>
      <c r="C123" s="15">
        <v>0.0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1.25" hidden="1" customHeight="1">
      <c r="A124" s="15"/>
      <c r="B124" s="15"/>
      <c r="C124" s="15">
        <v>0.0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1.25" hidden="1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1.25" hidden="1" customHeight="1">
      <c r="A126" s="15"/>
      <c r="B126" s="15"/>
      <c r="C126" s="15">
        <v>0.0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1.25" hidden="1" customHeight="1">
      <c r="A127" s="15"/>
      <c r="B127" s="15"/>
      <c r="C127" s="15">
        <v>0.0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1.25" hidden="1" customHeight="1">
      <c r="A128" s="15"/>
      <c r="B128" s="15"/>
      <c r="C128" s="15">
        <v>0.0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1.25" hidden="1" customHeight="1">
      <c r="A129" s="15"/>
      <c r="B129" s="15"/>
      <c r="C129" s="15">
        <v>0.0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1.25" hidden="1" customHeight="1">
      <c r="A130" s="15"/>
      <c r="B130" s="15"/>
      <c r="C130" s="15">
        <v>0.0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1.25" hidden="1" customHeight="1">
      <c r="A131" s="15"/>
      <c r="B131" s="15"/>
      <c r="C131" s="15">
        <v>0.0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1.25" hidden="1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1.25" hidden="1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1.25" hidden="1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1.25" hidden="1" customHeight="1">
      <c r="A135" s="15"/>
      <c r="B135" s="15"/>
      <c r="C135" s="15">
        <v>0.0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1.25" hidden="1" customHeight="1">
      <c r="A136" s="15"/>
      <c r="B136" s="15"/>
      <c r="C136" s="15">
        <v>0.0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1.25" hidden="1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1.25" hidden="1" customHeight="1">
      <c r="A138" s="15"/>
      <c r="B138" s="15"/>
      <c r="C138" s="15">
        <v>0.0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1.25" hidden="1" customHeight="1">
      <c r="A139" s="15"/>
      <c r="B139" s="15"/>
      <c r="C139" s="15">
        <v>0.0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1.25" hidden="1" customHeight="1">
      <c r="A140" s="15"/>
      <c r="B140" s="15"/>
      <c r="C140" s="15">
        <v>0.0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1.25" hidden="1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1.2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1.2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1.2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1.2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1.2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1.2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1.2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1.2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1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1.2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1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1.2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1.2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1.2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1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1.2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1.2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1.2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1.2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1.2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1.2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1.2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1.2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1.2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1.2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1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1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1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1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1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1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1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1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1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1.2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1.2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1.2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1.2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1.2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1.2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1.2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1.2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1.2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1.2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1.2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1.2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1.2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1.2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1.2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1.2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1.2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1.2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1.2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1.2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1.2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1.2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1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1.2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1.2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1.2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1.2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1.2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1.2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1.2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1.2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1.2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1.2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1.2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1.2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1.2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1.2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1.2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1.2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1.2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1.2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1.2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1.2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1.2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1.2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1.2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1.2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1.2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1.2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1.2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1.2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1.2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1.2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1.2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1.2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1.2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1.2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1.2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1.2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1.2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1.2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1.2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1.2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1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1.2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1.2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1.2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1.2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1.2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1.2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1.2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1.2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1.2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1.2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1.2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1.2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1.2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1.2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1.2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1.2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1.2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1.2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1.2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1.2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1.2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1.2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1.2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1.2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1.2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1.2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1.2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1.2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1.2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1.2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1.2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1.2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1.2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1.2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1.2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1.2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1.2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1.2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1.2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1.2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1.2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1.2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1.2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1.2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1.2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1.2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1.2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1.2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1.2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1.2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1.2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1.2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1.2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1.2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1.2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1.2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1.2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1.2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1.2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1.2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1.2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1.2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1.2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1.2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1.2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1.2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1.2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1.2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1.2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1.2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1.2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1.2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1.2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1.2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1.2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1.2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1.2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1.2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1.2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1.2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1.2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1.2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1.2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1.2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1.2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1.2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1.2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1.2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1.2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1.2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1.2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1.2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1.2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1.2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1.2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1.2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1.2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1.2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1.2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1.2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1.2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1.2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1.2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1.2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1.2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1.2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1.2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1.2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1.2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1.2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1.2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1.2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1.2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1.2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1.2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1.2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1.2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1.2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1.2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1.2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1.2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1.2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1.2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1.2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1.2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1.2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1.2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1.2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1.2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1.2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1.2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1.2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1.2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1.2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1.2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1.2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1.2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1.2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1.2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1.2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1.2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1.2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1.2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1.2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1.2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1.2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1.2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1.2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1.2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1.2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1.2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1.2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1.2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1.2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1.2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1.2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1.2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1.2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1.2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1.2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1.2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1.2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1.2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1.2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1.2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1.2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1.2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1.2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1.2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1.2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1.2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1.2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1.2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1.2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1.2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1.2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1.2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1.2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1.2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1.2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1.2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1.2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1.2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1.2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1.2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1.2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1.2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1.2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1.2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1.2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1.2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1.2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1.2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1.2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1.2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1.2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1.2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1.2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1.2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1.2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1.2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1.2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1.2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1.2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1.2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1.2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1.2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1.2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1.2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1.2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1.2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1.2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1.2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1.2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1.2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1.2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1.2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1.2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1.2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1.2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1.2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1.2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1.2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1.2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1.2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1.2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1.2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1.2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1.2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1.2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1.2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1.2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1.2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1.2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1.2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1.2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1.2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1.2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1.2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1.2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1.2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1.2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1.2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1.2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1.2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1.2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1.2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1.2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1.2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1.2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1.2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1.2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1.2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1.2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1.2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1.2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1.2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1.2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1.2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1.2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1.2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1.2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1.2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1.2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1.2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1.2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1.2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1.2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1.2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1.2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1.2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1.2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1.2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1.2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1.2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1.2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1.2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1.2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1.2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1.2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1.2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1.2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1.2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1.2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1.2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1.2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1.2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1.2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1.2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1.2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1.2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1.2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1.2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1.2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1.2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1.2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1.2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1.2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1.2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1.2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1.2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1.2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1.2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1.2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1.2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1.2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1.2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1.2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1.2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1.2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1.2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1.2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1.2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1.2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1.2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1.2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1.2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1.2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1.2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1.2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1.2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1.2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1.2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1.2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1.2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1.2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1.2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1.2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1.2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1.2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1.2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1.2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1.2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1.2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1.2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1.2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1.2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1.2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1.2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1.2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1.2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1.2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1.2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1.2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1.2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1.2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1.2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1.2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1.2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1.2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1.2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1.2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1.2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1.2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1.2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1.2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1.2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1.2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1.2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1.2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1.2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1.2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1.2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1.2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1.2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1.2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1.2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1.2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1.2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1.2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1.2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1.2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1.2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1.2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1.2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1.2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1.2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1.2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1.2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1.2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1.2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1.2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1.2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1.2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1.2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1.2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1.2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1.2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1.2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1.2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1.2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1.2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1.2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1.2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1.2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1.2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1.2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1.2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1.2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1.2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1.2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1.2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1.2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1.2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1.2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1.2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1.2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1.2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1.2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1.2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1.2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1.2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1.2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1.2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1.2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1.2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1.2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1.2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1.2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1.2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1.2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1.2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1.2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1.2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1.2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1.2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1.2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1.2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1.2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1.2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1.2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1.2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1.2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1.2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1.2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1.2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1.2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1.2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1.2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1.2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1.2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1.2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1.2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1.2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1.2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1.2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1.2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1.2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1.2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1.2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1.2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1.2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1.2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1.2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1.2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1.2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1.2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1.2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1.2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1.2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1.2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1.2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1.2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1.2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1.2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1.2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1.2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1.2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1.2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1.2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1.2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1.2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1.2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1.2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1.2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1.2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1.2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1.2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1.2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1.2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1.2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1.2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1.2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1.2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1.2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1.2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1.2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1.2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1.2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1.2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1.2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1.2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1.2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1.2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1.2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1.2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1.2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1.2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1.2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1.2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1.2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1.2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1.2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1.2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1.2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1.2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1.2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1.2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1.2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1.2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1.2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1.2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1.2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1.2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1.2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1.2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1.2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1.2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1.2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1.2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1.2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1.2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1.2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1.2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1.2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1.2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1.2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1.2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1.2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1.2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1.2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1.2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1.2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1.2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1.2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1.2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1.2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1.2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1.2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1.2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1.2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1.2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1.2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1.2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1.2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1.2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1.2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1.2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1.2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1.2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1.2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1.2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1.2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1.2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1.2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1.2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1.2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1.2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1.2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1.2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1.2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1.2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1.2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1.2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1.2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1.2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1.2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1.2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1.2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1.2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1.2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1.2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1.2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1.2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1.2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1.2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1.2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1.2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1.2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1.2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1.2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1.2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1.2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1.2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1.2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1.2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1.2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1.2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1.2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1.2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1.2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1.2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1.2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1.2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1.2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1.2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1.2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1.2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1.2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1.2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1.2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1.2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1.2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1.2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1.2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1.2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1.2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1.2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1.2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1.2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1.2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1.2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1.2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1.2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1.2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1.2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1.2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1.2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1.2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1.2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1.2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1.2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1.2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1.2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1.2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1.2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1.2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1.2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1.2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1.2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1.2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1.2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1.2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1.2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1.2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1.2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1.2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1.2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1.2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1.2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1.2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1.2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1.2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1.2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1.2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1.2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1.2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1.2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1.2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1.2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1.2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1.2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1.2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1.2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1.2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1.2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1.2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1.2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1.2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1.2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1.2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1.2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1.2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1.2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1.2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1.2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1.2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1.2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1.2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1.2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1.2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1.2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1.2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1.2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1.2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1.2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1.2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1.2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1.2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1.2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1.2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1.2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1.2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1.2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1.2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1.2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1.2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1.2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1.2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1.2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1.2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1.2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1.2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1.2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1.2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1.2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1.2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1.2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1.2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1.2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1.2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1.2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1.2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1.2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1.2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1.2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1.2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1.2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1.2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1.2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1.2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1.2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1.2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1.2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1.2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1.2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1.2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1.2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1.2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1.2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1.2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1.2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1.2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1.2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1.2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1.2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1.2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1.2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1.2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1.2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1.2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1.2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1.2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1.2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1.2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1.2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1.2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1.2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1.2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1.2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1.2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1.2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1.2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1.2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1.2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1.2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1.2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1.2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1.2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1.2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1.2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1.2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1.2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1.2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1.2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1.2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1.2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1.2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1.2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1.2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1.2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3">
    <mergeCell ref="A1:B1"/>
    <mergeCell ref="A2:B2"/>
    <mergeCell ref="A3:B3"/>
  </mergeCells>
  <dataValidations>
    <dataValidation type="list" allowBlank="1" showErrorMessage="1" sqref="E3">
      <formula1>"1.0,2.0,3.0,4.0"</formula1>
    </dataValidation>
  </dataValidations>
  <hyperlinks>
    <hyperlink display="CONTABLES" location="Memoria!A8" ref="B37"/>
    <hyperlink display="PRESUPUESTALES" location="Memoria!A35" ref="B38"/>
  </hyperlinks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63.14"/>
    <col customWidth="1" min="3" max="4" width="17.71"/>
    <col customWidth="1" min="5" max="6" width="11.43"/>
    <col customWidth="1" min="7" max="26" width="10.71"/>
  </cols>
  <sheetData>
    <row r="1" ht="18.75" customHeight="1">
      <c r="A1" s="17" t="s">
        <v>0</v>
      </c>
      <c r="B1" s="2"/>
      <c r="C1" s="2"/>
      <c r="D1" s="3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8.75" customHeight="1">
      <c r="A2" s="17" t="s">
        <v>504</v>
      </c>
      <c r="B2" s="2"/>
      <c r="C2" s="2"/>
      <c r="D2" s="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8.75" customHeight="1">
      <c r="A3" s="17" t="s">
        <v>4</v>
      </c>
      <c r="B3" s="2"/>
      <c r="C3" s="2"/>
      <c r="D3" s="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55" t="s">
        <v>505</v>
      </c>
      <c r="B4" s="2"/>
      <c r="C4" s="2"/>
      <c r="D4" s="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1.25" customHeight="1">
      <c r="A5" s="56"/>
      <c r="B5" s="57"/>
      <c r="C5" s="57"/>
      <c r="D5" s="5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58" t="s">
        <v>506</v>
      </c>
      <c r="B6" s="58"/>
      <c r="C6" s="59"/>
      <c r="D6" s="60">
        <f>EA!C55</f>
        <v>14580872.75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5"/>
      <c r="B7" s="61"/>
      <c r="C7" s="62"/>
      <c r="D7" s="6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64" t="s">
        <v>507</v>
      </c>
      <c r="B8" s="65"/>
      <c r="C8" s="66"/>
      <c r="D8" s="67">
        <f>SUM(C9:C13)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68"/>
      <c r="B9" s="69" t="s">
        <v>508</v>
      </c>
      <c r="C9" s="70">
        <v>0.0</v>
      </c>
      <c r="D9" s="7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68"/>
      <c r="B10" s="69" t="s">
        <v>509</v>
      </c>
      <c r="C10" s="70">
        <v>0.0</v>
      </c>
      <c r="D10" s="7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68"/>
      <c r="B11" s="69" t="s">
        <v>510</v>
      </c>
      <c r="C11" s="70">
        <v>0.0</v>
      </c>
      <c r="D11" s="7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68"/>
      <c r="B12" s="69" t="s">
        <v>511</v>
      </c>
      <c r="C12" s="70">
        <v>0.0</v>
      </c>
      <c r="D12" s="7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73" t="s">
        <v>512</v>
      </c>
      <c r="B13" s="69"/>
      <c r="C13" s="70">
        <v>0.0</v>
      </c>
      <c r="D13" s="7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5"/>
      <c r="B14" s="74"/>
      <c r="C14" s="75"/>
      <c r="D14" s="7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64" t="s">
        <v>513</v>
      </c>
      <c r="B15" s="65"/>
      <c r="C15" s="66"/>
      <c r="D15" s="67">
        <f>SUM(D16:D19)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68"/>
      <c r="B16" s="69" t="s">
        <v>514</v>
      </c>
      <c r="C16" s="70">
        <v>0.0</v>
      </c>
      <c r="D16" s="7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68"/>
      <c r="B17" s="69" t="s">
        <v>515</v>
      </c>
      <c r="C17" s="70">
        <v>0.0</v>
      </c>
      <c r="D17" s="7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68"/>
      <c r="B18" s="69" t="s">
        <v>516</v>
      </c>
      <c r="C18" s="70">
        <v>0.0</v>
      </c>
      <c r="D18" s="7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73" t="s">
        <v>517</v>
      </c>
      <c r="B19" s="77"/>
      <c r="C19" s="78">
        <v>0.0</v>
      </c>
      <c r="D19" s="7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5"/>
      <c r="B20" s="79"/>
      <c r="C20" s="80"/>
      <c r="D20" s="7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58" t="s">
        <v>518</v>
      </c>
      <c r="B21" s="58"/>
      <c r="C21" s="81"/>
      <c r="D21" s="60">
        <f>+D6+D8-D15</f>
        <v>14580872.75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4:D4"/>
    <mergeCell ref="A1:D1"/>
    <mergeCell ref="A2:D2"/>
    <mergeCell ref="A3:D3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62.14"/>
    <col customWidth="1" min="3" max="4" width="17.71"/>
    <col customWidth="1" min="5" max="6" width="11.43"/>
    <col customWidth="1" min="7" max="26" width="10.71"/>
  </cols>
  <sheetData>
    <row r="1" ht="18.75" customHeight="1">
      <c r="A1" s="82" t="s">
        <v>0</v>
      </c>
      <c r="B1" s="2"/>
      <c r="C1" s="2"/>
      <c r="D1" s="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ht="18.75" customHeight="1">
      <c r="A2" s="82" t="s">
        <v>519</v>
      </c>
      <c r="B2" s="2"/>
      <c r="C2" s="2"/>
      <c r="D2" s="3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8.75" customHeight="1">
      <c r="A3" s="82" t="s">
        <v>4</v>
      </c>
      <c r="B3" s="2"/>
      <c r="C3" s="2"/>
      <c r="D3" s="3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1.25" customHeight="1">
      <c r="A4" s="8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1.25" customHeight="1">
      <c r="A5" s="84" t="s">
        <v>520</v>
      </c>
      <c r="B5" s="85"/>
      <c r="C5" s="86"/>
      <c r="D5" s="87">
        <f>EA!C96</f>
        <v>14627106.5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88"/>
      <c r="B6" s="61"/>
      <c r="C6" s="89"/>
      <c r="D6" s="9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64" t="s">
        <v>521</v>
      </c>
      <c r="B7" s="91"/>
      <c r="C7" s="86"/>
      <c r="D7" s="92">
        <f>SUM(C8:C24)</f>
        <v>20795.19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68"/>
      <c r="B8" s="69" t="s">
        <v>522</v>
      </c>
      <c r="C8" s="70">
        <v>20795.19</v>
      </c>
      <c r="D8" s="9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68"/>
      <c r="B9" s="69" t="s">
        <v>523</v>
      </c>
      <c r="C9" s="70">
        <v>0.0</v>
      </c>
      <c r="D9" s="9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68"/>
      <c r="B10" s="69" t="s">
        <v>524</v>
      </c>
      <c r="C10" s="70">
        <v>0.0</v>
      </c>
      <c r="D10" s="9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68"/>
      <c r="B11" s="69" t="s">
        <v>525</v>
      </c>
      <c r="C11" s="70">
        <v>0.0</v>
      </c>
      <c r="D11" s="9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68"/>
      <c r="B12" s="69" t="s">
        <v>526</v>
      </c>
      <c r="C12" s="70">
        <v>0.0</v>
      </c>
      <c r="D12" s="9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68"/>
      <c r="B13" s="69" t="s">
        <v>527</v>
      </c>
      <c r="C13" s="70">
        <v>0.0</v>
      </c>
      <c r="D13" s="9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68"/>
      <c r="B14" s="69" t="s">
        <v>528</v>
      </c>
      <c r="C14" s="70">
        <v>0.0</v>
      </c>
      <c r="D14" s="9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68"/>
      <c r="B15" s="69" t="s">
        <v>529</v>
      </c>
      <c r="C15" s="70">
        <v>0.0</v>
      </c>
      <c r="D15" s="9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68"/>
      <c r="B16" s="69" t="s">
        <v>530</v>
      </c>
      <c r="C16" s="70">
        <v>0.0</v>
      </c>
      <c r="D16" s="9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68"/>
      <c r="B17" s="69" t="s">
        <v>531</v>
      </c>
      <c r="C17" s="70">
        <v>0.0</v>
      </c>
      <c r="D17" s="9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68"/>
      <c r="B18" s="69" t="s">
        <v>532</v>
      </c>
      <c r="C18" s="70">
        <v>0.0</v>
      </c>
      <c r="D18" s="9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68"/>
      <c r="B19" s="69" t="s">
        <v>533</v>
      </c>
      <c r="C19" s="70">
        <v>0.0</v>
      </c>
      <c r="D19" s="9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68"/>
      <c r="B20" s="69" t="s">
        <v>534</v>
      </c>
      <c r="C20" s="70">
        <v>0.0</v>
      </c>
      <c r="D20" s="9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68"/>
      <c r="B21" s="69" t="s">
        <v>535</v>
      </c>
      <c r="C21" s="70">
        <v>0.0</v>
      </c>
      <c r="D21" s="9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68"/>
      <c r="B22" s="69" t="s">
        <v>536</v>
      </c>
      <c r="C22" s="70">
        <v>0.0</v>
      </c>
      <c r="D22" s="9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68"/>
      <c r="B23" s="69" t="s">
        <v>537</v>
      </c>
      <c r="C23" s="70">
        <v>0.0</v>
      </c>
      <c r="D23" s="9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68"/>
      <c r="B24" s="77" t="s">
        <v>538</v>
      </c>
      <c r="C24" s="70">
        <v>0.0</v>
      </c>
      <c r="D24" s="9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88"/>
      <c r="B25" s="95"/>
      <c r="C25" s="96"/>
      <c r="D25" s="9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64" t="s">
        <v>539</v>
      </c>
      <c r="B26" s="91"/>
      <c r="C26" s="98"/>
      <c r="D26" s="92">
        <f>SUM(D27:D33)</f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68"/>
      <c r="B27" s="69" t="s">
        <v>540</v>
      </c>
      <c r="C27" s="70">
        <v>0.0</v>
      </c>
      <c r="D27" s="9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68"/>
      <c r="B28" s="69" t="s">
        <v>453</v>
      </c>
      <c r="C28" s="70">
        <v>0.0</v>
      </c>
      <c r="D28" s="9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68"/>
      <c r="B29" s="69" t="s">
        <v>541</v>
      </c>
      <c r="C29" s="70">
        <v>0.0</v>
      </c>
      <c r="D29" s="9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68"/>
      <c r="B30" s="69" t="s">
        <v>542</v>
      </c>
      <c r="C30" s="70">
        <v>0.0</v>
      </c>
      <c r="D30" s="9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68"/>
      <c r="B31" s="69" t="s">
        <v>543</v>
      </c>
      <c r="C31" s="70">
        <v>0.0</v>
      </c>
      <c r="D31" s="9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68"/>
      <c r="B32" s="69" t="s">
        <v>544</v>
      </c>
      <c r="C32" s="70">
        <v>0.0</v>
      </c>
      <c r="D32" s="9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68"/>
      <c r="B33" s="77" t="s">
        <v>545</v>
      </c>
      <c r="C33" s="78">
        <v>0.0</v>
      </c>
      <c r="D33" s="9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88"/>
      <c r="B34" s="95"/>
      <c r="C34" s="96"/>
      <c r="D34" s="9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85" t="s">
        <v>546</v>
      </c>
      <c r="B35" s="85"/>
      <c r="C35" s="86"/>
      <c r="D35" s="87">
        <f>+D5-D7+D26</f>
        <v>14606311.31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2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2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2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2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2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2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2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2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2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2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2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2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2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2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2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2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2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2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2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2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2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2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2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2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2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2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2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2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2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2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2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2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2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2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2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2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2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2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2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2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2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2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2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2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2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2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2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2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2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2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2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2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2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2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2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2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2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2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2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2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2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2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2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2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2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2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2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2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2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2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2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2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2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2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2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2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2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2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2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2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2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2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2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2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2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2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2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2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28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28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2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2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2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2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2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2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2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2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2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2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2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2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2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2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2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2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2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2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2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2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2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2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2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2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2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2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2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28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2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2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2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2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2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2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2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2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2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2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2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2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2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2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2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2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2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28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2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2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2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2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2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2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2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2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28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2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28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28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28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28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2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2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2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2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2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2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2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2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2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28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28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28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28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28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28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2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28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28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28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28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28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28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28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28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28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2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28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28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2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2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2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28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28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28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28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28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28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28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28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28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2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28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28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28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28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28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28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28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28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28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28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28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28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28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28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28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28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28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28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28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28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28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28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28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28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28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28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28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28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28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28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28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28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28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28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28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28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28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28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28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28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28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28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28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28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28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28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28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28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28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28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28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28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28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28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28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28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28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28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28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28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28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28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28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28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28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28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28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28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28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28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28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28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28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28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28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28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28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28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28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28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28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28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28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28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28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28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28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28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28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28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28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28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28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28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28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28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28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28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28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28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28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28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28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28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28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28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28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28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28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28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28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28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28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28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28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28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28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28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28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28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28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28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28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28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28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28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28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28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28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28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28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28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28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28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28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28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28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28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28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28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28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28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28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28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28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28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28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28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28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28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28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28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28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28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28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28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28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28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28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28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28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28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28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28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28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28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28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28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28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28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28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28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28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28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28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28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28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28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28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28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28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28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28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28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28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28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28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28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28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28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28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28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28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28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28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28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28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28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28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28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28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28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28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28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28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28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28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28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28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28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28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28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28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28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28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28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28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28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28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28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28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28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28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28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28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28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28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28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28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28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28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28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28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28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28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28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28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28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28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28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28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28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28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28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28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28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28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28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28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28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28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28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28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28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28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28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28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28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28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28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28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28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28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28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28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28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28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28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28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28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28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28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28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28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28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28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28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28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28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28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28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28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28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28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28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28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28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28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28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28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28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28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28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28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28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28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28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28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28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28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28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28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28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28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28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28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28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28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28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28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28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28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28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28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28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28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28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28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28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28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28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28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28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28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28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28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28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28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28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28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28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28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28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28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28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28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28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28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28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28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28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28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28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28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28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28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28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28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28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28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28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28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28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28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28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28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28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28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28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28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28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28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28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28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28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28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28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28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28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28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28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28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28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28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28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28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28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28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28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28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28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28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28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28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28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28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28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28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28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28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28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28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28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28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28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28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28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28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28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28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28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28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28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28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28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28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28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28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28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28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28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28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28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28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28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28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28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28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28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28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28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28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28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28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28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28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28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28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28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28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28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28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28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28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28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28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28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28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28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28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28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28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28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28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28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28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28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28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28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28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28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28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28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28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28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28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28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28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28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28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28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28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28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28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28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28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28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28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28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28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28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28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28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28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28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28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28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28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28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28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28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28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28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28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28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28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28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28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28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28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28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28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28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28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28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28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28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28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28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28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28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28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28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28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28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28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28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28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28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28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28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28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28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28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28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28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28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28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28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28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28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28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28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28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28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28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28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28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28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28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28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28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28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28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28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28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28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28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28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28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28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28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28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28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28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28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28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28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28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28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28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28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28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28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28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28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28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28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28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28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28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28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28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28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28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28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28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28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28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28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28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28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28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28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28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28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28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28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28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28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28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28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28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28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28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28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28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28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28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28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28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28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28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28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28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28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28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28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28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28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28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28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28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28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28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28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28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28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28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28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28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28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28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28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28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28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28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28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28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28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28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28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28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28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28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28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28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28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28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28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28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28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28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28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28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28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28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28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28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28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28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28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28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28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28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28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28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28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28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28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28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28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28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28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28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28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28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28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28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28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28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28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28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28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28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28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28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28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28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28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28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28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28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28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28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28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28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28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28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28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28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28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28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28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28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28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28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28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28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28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28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28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28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28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28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28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28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28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28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28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28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28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28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28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28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28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28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28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28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28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28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28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28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28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28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28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28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28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28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28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28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28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28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28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28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28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28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28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28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28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28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28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28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28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28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28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28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28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28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28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28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28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28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28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28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28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28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28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28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28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28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28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28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28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28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28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28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28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28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28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28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28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28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28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28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28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28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28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28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28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28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28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28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28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A4:D4"/>
    <mergeCell ref="A1:D1"/>
    <mergeCell ref="A2:D2"/>
    <mergeCell ref="A3:D3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8.57"/>
    <col customWidth="1" min="3" max="3" width="17.43"/>
    <col customWidth="1" min="4" max="5" width="23.71"/>
    <col customWidth="1" min="6" max="6" width="19.29"/>
    <col customWidth="1" min="7" max="7" width="20.57"/>
    <col customWidth="1" min="8" max="10" width="20.29"/>
    <col customWidth="1" min="11" max="26" width="9.14"/>
  </cols>
  <sheetData>
    <row r="1" ht="18.75" customHeight="1">
      <c r="A1" s="17" t="s">
        <v>0</v>
      </c>
      <c r="B1" s="2"/>
      <c r="C1" s="2"/>
      <c r="D1" s="2"/>
      <c r="E1" s="2"/>
      <c r="F1" s="3"/>
      <c r="G1" s="4" t="s">
        <v>1</v>
      </c>
      <c r="H1" s="6">
        <f>'Notas a los Edos Financieros'!E1</f>
        <v>2018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75" customHeight="1">
      <c r="A2" s="17" t="s">
        <v>547</v>
      </c>
      <c r="B2" s="2"/>
      <c r="C2" s="2"/>
      <c r="D2" s="2"/>
      <c r="E2" s="2"/>
      <c r="F2" s="3"/>
      <c r="G2" s="4" t="s">
        <v>3</v>
      </c>
      <c r="H2" s="6" t="str">
        <f>'Notas a los Edos Financieros'!E2</f>
        <v>Trimestral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8.75" customHeight="1">
      <c r="A3" s="55" t="s">
        <v>4</v>
      </c>
      <c r="B3" s="2"/>
      <c r="C3" s="2"/>
      <c r="D3" s="2"/>
      <c r="E3" s="2"/>
      <c r="F3" s="3"/>
      <c r="G3" s="4" t="s">
        <v>5</v>
      </c>
      <c r="H3" s="6">
        <f>'Notas a los Edos Financieros'!E3</f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1.25" customHeight="1">
      <c r="A4" s="23" t="s">
        <v>17</v>
      </c>
      <c r="B4" s="24"/>
      <c r="C4" s="24"/>
      <c r="D4" s="24"/>
      <c r="E4" s="24"/>
      <c r="F4" s="24"/>
      <c r="G4" s="24"/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26" t="s">
        <v>25</v>
      </c>
      <c r="B7" s="26" t="s">
        <v>548</v>
      </c>
      <c r="C7" s="26" t="s">
        <v>487</v>
      </c>
      <c r="D7" s="26" t="s">
        <v>549</v>
      </c>
      <c r="E7" s="26" t="s">
        <v>550</v>
      </c>
      <c r="F7" s="26" t="s">
        <v>486</v>
      </c>
      <c r="G7" s="26" t="s">
        <v>551</v>
      </c>
      <c r="H7" s="26" t="s">
        <v>552</v>
      </c>
      <c r="I7" s="26" t="s">
        <v>553</v>
      </c>
      <c r="J7" s="26" t="s">
        <v>554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99">
        <v>7000.0</v>
      </c>
      <c r="B8" s="29" t="s">
        <v>555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1.25" customHeight="1">
      <c r="A9" s="5">
        <v>7110.0</v>
      </c>
      <c r="B9" s="5" t="s">
        <v>551</v>
      </c>
      <c r="C9" s="28">
        <v>0.0</v>
      </c>
      <c r="D9" s="28">
        <v>0.0</v>
      </c>
      <c r="E9" s="28">
        <v>0.0</v>
      </c>
      <c r="F9" s="28">
        <v>0.0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5">
        <v>7120.0</v>
      </c>
      <c r="B10" s="5" t="s">
        <v>556</v>
      </c>
      <c r="C10" s="28">
        <v>0.0</v>
      </c>
      <c r="D10" s="28">
        <v>0.0</v>
      </c>
      <c r="E10" s="28">
        <v>0.0</v>
      </c>
      <c r="F10" s="28">
        <v>0.0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5">
        <v>7130.0</v>
      </c>
      <c r="B11" s="5" t="s">
        <v>557</v>
      </c>
      <c r="C11" s="28">
        <v>0.0</v>
      </c>
      <c r="D11" s="28">
        <v>0.0</v>
      </c>
      <c r="E11" s="28">
        <v>0.0</v>
      </c>
      <c r="F11" s="28">
        <v>0.0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5">
        <v>7140.0</v>
      </c>
      <c r="B12" s="5" t="s">
        <v>558</v>
      </c>
      <c r="C12" s="28">
        <v>0.0</v>
      </c>
      <c r="D12" s="28">
        <v>0.0</v>
      </c>
      <c r="E12" s="28">
        <v>0.0</v>
      </c>
      <c r="F12" s="28">
        <v>0.0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5">
        <v>7150.0</v>
      </c>
      <c r="B13" s="5" t="s">
        <v>559</v>
      </c>
      <c r="C13" s="28">
        <v>0.0</v>
      </c>
      <c r="D13" s="28">
        <v>0.0</v>
      </c>
      <c r="E13" s="28">
        <v>0.0</v>
      </c>
      <c r="F13" s="28">
        <v>0.0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5">
        <v>7160.0</v>
      </c>
      <c r="B14" s="5" t="s">
        <v>560</v>
      </c>
      <c r="C14" s="28">
        <v>0.0</v>
      </c>
      <c r="D14" s="28">
        <v>0.0</v>
      </c>
      <c r="E14" s="28">
        <v>0.0</v>
      </c>
      <c r="F14" s="28">
        <v>0.0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5">
        <v>7210.0</v>
      </c>
      <c r="B15" s="5" t="s">
        <v>561</v>
      </c>
      <c r="C15" s="28">
        <v>0.0</v>
      </c>
      <c r="D15" s="28">
        <v>0.0</v>
      </c>
      <c r="E15" s="28">
        <v>0.0</v>
      </c>
      <c r="F15" s="28">
        <v>0.0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5">
        <v>7220.0</v>
      </c>
      <c r="B16" s="5" t="s">
        <v>562</v>
      </c>
      <c r="C16" s="28">
        <v>0.0</v>
      </c>
      <c r="D16" s="28">
        <v>0.0</v>
      </c>
      <c r="E16" s="28">
        <v>0.0</v>
      </c>
      <c r="F16" s="28">
        <v>0.0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5">
        <v>7230.0</v>
      </c>
      <c r="B17" s="5" t="s">
        <v>563</v>
      </c>
      <c r="C17" s="28">
        <v>0.0</v>
      </c>
      <c r="D17" s="28">
        <v>0.0</v>
      </c>
      <c r="E17" s="28">
        <v>0.0</v>
      </c>
      <c r="F17" s="28">
        <v>0.0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5">
        <v>7240.0</v>
      </c>
      <c r="B18" s="5" t="s">
        <v>564</v>
      </c>
      <c r="C18" s="28">
        <v>0.0</v>
      </c>
      <c r="D18" s="28">
        <v>0.0</v>
      </c>
      <c r="E18" s="28">
        <v>0.0</v>
      </c>
      <c r="F18" s="28">
        <v>0.0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5">
        <v>7250.0</v>
      </c>
      <c r="B19" s="5" t="s">
        <v>565</v>
      </c>
      <c r="C19" s="28">
        <v>0.0</v>
      </c>
      <c r="D19" s="28">
        <v>0.0</v>
      </c>
      <c r="E19" s="28">
        <v>0.0</v>
      </c>
      <c r="F19" s="28">
        <v>0.0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5">
        <v>7260.0</v>
      </c>
      <c r="B20" s="5" t="s">
        <v>566</v>
      </c>
      <c r="C20" s="28">
        <v>0.0</v>
      </c>
      <c r="D20" s="28">
        <v>0.0</v>
      </c>
      <c r="E20" s="28">
        <v>0.0</v>
      </c>
      <c r="F20" s="28">
        <v>0.0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5">
        <v>7310.0</v>
      </c>
      <c r="B21" s="5" t="s">
        <v>567</v>
      </c>
      <c r="C21" s="28">
        <v>0.0</v>
      </c>
      <c r="D21" s="28">
        <v>0.0</v>
      </c>
      <c r="E21" s="28">
        <v>0.0</v>
      </c>
      <c r="F21" s="28">
        <v>0.0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5">
        <v>7320.0</v>
      </c>
      <c r="B22" s="5" t="s">
        <v>568</v>
      </c>
      <c r="C22" s="28">
        <v>0.0</v>
      </c>
      <c r="D22" s="28">
        <v>0.0</v>
      </c>
      <c r="E22" s="28">
        <v>0.0</v>
      </c>
      <c r="F22" s="28">
        <v>0.0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5">
        <v>7330.0</v>
      </c>
      <c r="B23" s="5" t="s">
        <v>569</v>
      </c>
      <c r="C23" s="28">
        <v>0.0</v>
      </c>
      <c r="D23" s="28">
        <v>0.0</v>
      </c>
      <c r="E23" s="28">
        <v>0.0</v>
      </c>
      <c r="F23" s="28">
        <v>0.0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5">
        <v>7340.0</v>
      </c>
      <c r="B24" s="5" t="s">
        <v>570</v>
      </c>
      <c r="C24" s="28">
        <v>0.0</v>
      </c>
      <c r="D24" s="28">
        <v>0.0</v>
      </c>
      <c r="E24" s="28">
        <v>0.0</v>
      </c>
      <c r="F24" s="28">
        <v>0.0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5">
        <v>7350.0</v>
      </c>
      <c r="B25" s="5" t="s">
        <v>571</v>
      </c>
      <c r="C25" s="28">
        <v>0.0</v>
      </c>
      <c r="D25" s="28">
        <v>0.0</v>
      </c>
      <c r="E25" s="28">
        <v>0.0</v>
      </c>
      <c r="F25" s="28">
        <v>0.0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5">
        <v>7360.0</v>
      </c>
      <c r="B26" s="5" t="s">
        <v>572</v>
      </c>
      <c r="C26" s="28">
        <v>0.0</v>
      </c>
      <c r="D26" s="28">
        <v>0.0</v>
      </c>
      <c r="E26" s="28">
        <v>0.0</v>
      </c>
      <c r="F26" s="28">
        <v>0.0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5">
        <v>7410.0</v>
      </c>
      <c r="B27" s="5" t="s">
        <v>573</v>
      </c>
      <c r="C27" s="28">
        <v>0.0</v>
      </c>
      <c r="D27" s="28">
        <v>0.0</v>
      </c>
      <c r="E27" s="28">
        <v>0.0</v>
      </c>
      <c r="F27" s="28">
        <v>0.0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5">
        <v>7420.0</v>
      </c>
      <c r="B28" s="5" t="s">
        <v>574</v>
      </c>
      <c r="C28" s="28">
        <v>0.0</v>
      </c>
      <c r="D28" s="28">
        <v>0.0</v>
      </c>
      <c r="E28" s="28">
        <v>0.0</v>
      </c>
      <c r="F28" s="28">
        <v>0.0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5">
        <v>7510.0</v>
      </c>
      <c r="B29" s="5" t="s">
        <v>575</v>
      </c>
      <c r="C29" s="28">
        <v>0.0</v>
      </c>
      <c r="D29" s="28">
        <v>0.0</v>
      </c>
      <c r="E29" s="28">
        <v>0.0</v>
      </c>
      <c r="F29" s="28">
        <v>0.0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5">
        <v>7520.0</v>
      </c>
      <c r="B30" s="5" t="s">
        <v>576</v>
      </c>
      <c r="C30" s="28">
        <v>0.0</v>
      </c>
      <c r="D30" s="28">
        <v>0.0</v>
      </c>
      <c r="E30" s="28">
        <v>0.0</v>
      </c>
      <c r="F30" s="28">
        <v>0.0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5">
        <v>7610.0</v>
      </c>
      <c r="B31" s="5" t="s">
        <v>577</v>
      </c>
      <c r="C31" s="28">
        <v>0.0</v>
      </c>
      <c r="D31" s="28">
        <v>0.0</v>
      </c>
      <c r="E31" s="28">
        <v>0.0</v>
      </c>
      <c r="F31" s="28">
        <v>0.0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">
        <v>7620.0</v>
      </c>
      <c r="B32" s="5" t="s">
        <v>578</v>
      </c>
      <c r="C32" s="28">
        <v>0.0</v>
      </c>
      <c r="D32" s="28">
        <v>0.0</v>
      </c>
      <c r="E32" s="28">
        <v>0.0</v>
      </c>
      <c r="F32" s="28">
        <v>0.0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5">
        <v>7630.0</v>
      </c>
      <c r="B33" s="5" t="s">
        <v>579</v>
      </c>
      <c r="C33" s="28">
        <v>0.0</v>
      </c>
      <c r="D33" s="28">
        <v>0.0</v>
      </c>
      <c r="E33" s="28">
        <v>0.0</v>
      </c>
      <c r="F33" s="28">
        <v>0.0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>
        <v>7640.0</v>
      </c>
      <c r="B34" s="5" t="s">
        <v>580</v>
      </c>
      <c r="C34" s="28">
        <v>0.0</v>
      </c>
      <c r="D34" s="28">
        <v>0.0</v>
      </c>
      <c r="E34" s="28">
        <v>0.0</v>
      </c>
      <c r="F34" s="28">
        <v>0.0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99">
        <v>8000.0</v>
      </c>
      <c r="B35" s="29" t="s">
        <v>581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1.25" customHeight="1">
      <c r="A36" s="5">
        <v>8110.0</v>
      </c>
      <c r="B36" s="5" t="s">
        <v>582</v>
      </c>
      <c r="C36" s="28">
        <v>0.0</v>
      </c>
      <c r="D36" s="28">
        <v>0.0</v>
      </c>
      <c r="E36" s="28">
        <v>0.0</v>
      </c>
      <c r="F36" s="28">
        <v>0.0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>
        <v>8120.0</v>
      </c>
      <c r="B37" s="5" t="s">
        <v>583</v>
      </c>
      <c r="C37" s="28">
        <v>0.0</v>
      </c>
      <c r="D37" s="28">
        <v>0.0</v>
      </c>
      <c r="E37" s="28">
        <v>0.0</v>
      </c>
      <c r="F37" s="28">
        <v>0.0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>
        <v>8130.0</v>
      </c>
      <c r="B38" s="5" t="s">
        <v>584</v>
      </c>
      <c r="C38" s="28">
        <v>0.0</v>
      </c>
      <c r="D38" s="28">
        <v>0.0</v>
      </c>
      <c r="E38" s="28">
        <v>0.0</v>
      </c>
      <c r="F38" s="28">
        <v>0.0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>
        <v>8140.0</v>
      </c>
      <c r="B39" s="5" t="s">
        <v>585</v>
      </c>
      <c r="C39" s="28">
        <v>0.0</v>
      </c>
      <c r="D39" s="28">
        <v>0.0</v>
      </c>
      <c r="E39" s="28">
        <v>0.0</v>
      </c>
      <c r="F39" s="28">
        <v>0.0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>
        <v>8150.0</v>
      </c>
      <c r="B40" s="5" t="s">
        <v>586</v>
      </c>
      <c r="C40" s="28">
        <v>0.0</v>
      </c>
      <c r="D40" s="28">
        <v>0.0</v>
      </c>
      <c r="E40" s="28">
        <v>0.0</v>
      </c>
      <c r="F40" s="28">
        <v>0.0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>
        <v>8210.0</v>
      </c>
      <c r="B41" s="5" t="s">
        <v>587</v>
      </c>
      <c r="C41" s="28">
        <v>0.0</v>
      </c>
      <c r="D41" s="28">
        <v>0.0</v>
      </c>
      <c r="E41" s="28">
        <v>0.0</v>
      </c>
      <c r="F41" s="28">
        <v>0.0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>
        <v>8220.0</v>
      </c>
      <c r="B42" s="5" t="s">
        <v>588</v>
      </c>
      <c r="C42" s="28">
        <v>0.0</v>
      </c>
      <c r="D42" s="28">
        <v>0.0</v>
      </c>
      <c r="E42" s="28">
        <v>0.0</v>
      </c>
      <c r="F42" s="28">
        <v>0.0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>
        <v>8230.0</v>
      </c>
      <c r="B43" s="5" t="s">
        <v>589</v>
      </c>
      <c r="C43" s="28">
        <v>0.0</v>
      </c>
      <c r="D43" s="28">
        <v>0.0</v>
      </c>
      <c r="E43" s="28">
        <v>0.0</v>
      </c>
      <c r="F43" s="28">
        <v>0.0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>
        <v>8240.0</v>
      </c>
      <c r="B44" s="5" t="s">
        <v>590</v>
      </c>
      <c r="C44" s="28">
        <v>0.0</v>
      </c>
      <c r="D44" s="28">
        <v>0.0</v>
      </c>
      <c r="E44" s="28">
        <v>0.0</v>
      </c>
      <c r="F44" s="28">
        <v>0.0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>
        <v>8250.0</v>
      </c>
      <c r="B45" s="5" t="s">
        <v>591</v>
      </c>
      <c r="C45" s="28">
        <v>0.0</v>
      </c>
      <c r="D45" s="28">
        <v>0.0</v>
      </c>
      <c r="E45" s="28">
        <v>0.0</v>
      </c>
      <c r="F45" s="28">
        <v>0.0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>
        <v>8260.0</v>
      </c>
      <c r="B46" s="5" t="s">
        <v>592</v>
      </c>
      <c r="C46" s="28">
        <v>0.0</v>
      </c>
      <c r="D46" s="28">
        <v>0.0</v>
      </c>
      <c r="E46" s="28">
        <v>0.0</v>
      </c>
      <c r="F46" s="28">
        <v>0.0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>
        <v>8270.0</v>
      </c>
      <c r="B47" s="5" t="s">
        <v>593</v>
      </c>
      <c r="C47" s="28">
        <v>0.0</v>
      </c>
      <c r="D47" s="28">
        <v>0.0</v>
      </c>
      <c r="E47" s="28">
        <v>0.0</v>
      </c>
      <c r="F47" s="28">
        <v>0.0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A1:F1"/>
    <mergeCell ref="A2:F2"/>
    <mergeCell ref="A3:F3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2.14"/>
    <col customWidth="1" min="3" max="3" width="18.71"/>
    <col customWidth="1" min="4" max="4" width="17.0"/>
    <col customWidth="1" min="5" max="5" width="13.14"/>
    <col customWidth="1" min="6" max="6" width="11.43"/>
    <col customWidth="1" min="7" max="8" width="11.71"/>
    <col customWidth="1" min="9" max="26" width="42.14"/>
  </cols>
  <sheetData>
    <row r="1" ht="11.25" customHeight="1">
      <c r="A1" s="5"/>
      <c r="B1" s="5"/>
      <c r="C1" s="5"/>
      <c r="D1" s="5"/>
      <c r="E1" s="100" t="s">
        <v>594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101" t="s">
        <v>595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2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1.25" customHeight="1">
      <c r="A4" s="102" t="s">
        <v>596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39.75" customHeight="1">
      <c r="A5" s="103" t="s">
        <v>597</v>
      </c>
      <c r="F5" s="15"/>
      <c r="G5" s="15"/>
      <c r="H5" s="10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1.25" customHeight="1">
      <c r="A6" s="105"/>
      <c r="B6" s="105"/>
      <c r="C6" s="105"/>
      <c r="D6" s="105"/>
      <c r="E6" s="15"/>
      <c r="F6" s="15"/>
      <c r="G6" s="15"/>
      <c r="H6" s="10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.25" customHeight="1">
      <c r="A7" s="104" t="s">
        <v>598</v>
      </c>
      <c r="B7" s="104"/>
      <c r="C7" s="104"/>
      <c r="D7" s="10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1.25" customHeight="1">
      <c r="A8" s="104"/>
      <c r="B8" s="104"/>
      <c r="C8" s="104"/>
      <c r="D8" s="10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1.25" customHeight="1">
      <c r="A9" s="106" t="s">
        <v>599</v>
      </c>
      <c r="B9" s="104"/>
      <c r="C9" s="104"/>
      <c r="D9" s="10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5.5" customHeight="1">
      <c r="A10" s="44" t="s">
        <v>600</v>
      </c>
      <c r="B10" s="44" t="s">
        <v>601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2.75" customHeight="1">
      <c r="A11" s="25" t="s">
        <v>602</v>
      </c>
      <c r="B11" s="25" t="s">
        <v>603</v>
      </c>
      <c r="C11" s="25"/>
      <c r="D11" s="25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5.5" customHeight="1">
      <c r="A12" s="25" t="s">
        <v>604</v>
      </c>
      <c r="B12" s="44" t="s">
        <v>605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5.5" customHeight="1">
      <c r="A13" s="25" t="s">
        <v>606</v>
      </c>
      <c r="B13" s="44" t="s">
        <v>607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1.25" customHeight="1">
      <c r="A14" s="104"/>
      <c r="B14" s="107"/>
      <c r="C14" s="107"/>
      <c r="D14" s="107"/>
      <c r="E14" s="10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5.5" customHeight="1">
      <c r="A15" s="44" t="s">
        <v>608</v>
      </c>
      <c r="B15" s="25" t="s">
        <v>609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2.75" customHeight="1">
      <c r="A16" s="25" t="s">
        <v>610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1.25" customHeight="1">
      <c r="A17" s="10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1.25" customHeight="1">
      <c r="A18" s="104" t="s">
        <v>611</v>
      </c>
      <c r="B18" s="104"/>
      <c r="C18" s="104"/>
      <c r="D18" s="1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1.25" customHeight="1">
      <c r="A19" s="104" t="s">
        <v>612</v>
      </c>
      <c r="B19" s="104"/>
      <c r="C19" s="104"/>
      <c r="D19" s="1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1.25" customHeight="1">
      <c r="A20" s="104"/>
      <c r="B20" s="104"/>
      <c r="C20" s="104"/>
      <c r="D20" s="1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1.25" customHeight="1">
      <c r="A21" s="106" t="s">
        <v>613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1.25" customHeight="1">
      <c r="A22" s="15"/>
      <c r="B22" s="108" t="s">
        <v>614</v>
      </c>
      <c r="C22" s="109"/>
      <c r="D22" s="109"/>
      <c r="E22" s="10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1.25" customHeight="1">
      <c r="A23" s="110" t="s">
        <v>25</v>
      </c>
      <c r="B23" s="111" t="s">
        <v>27</v>
      </c>
      <c r="C23" s="110" t="s">
        <v>487</v>
      </c>
      <c r="D23" s="110" t="s">
        <v>486</v>
      </c>
      <c r="E23" s="112" t="s">
        <v>551</v>
      </c>
      <c r="F23" s="112" t="s">
        <v>552</v>
      </c>
      <c r="G23" s="112" t="s">
        <v>553</v>
      </c>
      <c r="H23" s="112" t="s">
        <v>554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1.25" customHeight="1">
      <c r="A24" s="113" t="s">
        <v>615</v>
      </c>
      <c r="B24" s="114" t="s">
        <v>616</v>
      </c>
      <c r="C24" s="115"/>
      <c r="D24" s="116"/>
      <c r="E24" s="116"/>
      <c r="F24" s="116"/>
      <c r="G24" s="116"/>
      <c r="H24" s="1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1.25" customHeight="1">
      <c r="A25" s="113" t="s">
        <v>617</v>
      </c>
      <c r="B25" s="114" t="s">
        <v>618</v>
      </c>
      <c r="C25" s="115"/>
      <c r="D25" s="116"/>
      <c r="E25" s="116"/>
      <c r="F25" s="116"/>
      <c r="G25" s="116"/>
      <c r="H25" s="1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1.25" customHeight="1">
      <c r="A26" s="113" t="s">
        <v>619</v>
      </c>
      <c r="B26" s="114" t="s">
        <v>620</v>
      </c>
      <c r="C26" s="115"/>
      <c r="D26" s="116"/>
      <c r="E26" s="116"/>
      <c r="F26" s="116"/>
      <c r="G26" s="116"/>
      <c r="H26" s="1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1.25" customHeight="1">
      <c r="A27" s="114" t="s">
        <v>621</v>
      </c>
      <c r="B27" s="114" t="s">
        <v>622</v>
      </c>
      <c r="C27" s="115"/>
      <c r="D27" s="116"/>
      <c r="E27" s="116"/>
      <c r="F27" s="116"/>
      <c r="G27" s="116"/>
      <c r="H27" s="1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1.25" customHeight="1">
      <c r="A28" s="114" t="s">
        <v>623</v>
      </c>
      <c r="B28" s="114" t="s">
        <v>624</v>
      </c>
      <c r="C28" s="115"/>
      <c r="D28" s="116"/>
      <c r="E28" s="116"/>
      <c r="F28" s="116"/>
      <c r="G28" s="116"/>
      <c r="H28" s="1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1.25" customHeight="1">
      <c r="A29" s="114" t="s">
        <v>625</v>
      </c>
      <c r="B29" s="114" t="s">
        <v>626</v>
      </c>
      <c r="C29" s="115"/>
      <c r="D29" s="116"/>
      <c r="E29" s="116"/>
      <c r="F29" s="116"/>
      <c r="G29" s="116"/>
      <c r="H29" s="1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1.25" customHeight="1">
      <c r="A30" s="114" t="s">
        <v>627</v>
      </c>
      <c r="B30" s="114" t="s">
        <v>628</v>
      </c>
      <c r="C30" s="115"/>
      <c r="D30" s="116"/>
      <c r="E30" s="116"/>
      <c r="F30" s="116"/>
      <c r="G30" s="116"/>
      <c r="H30" s="1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1.25" customHeight="1">
      <c r="A31" s="114" t="s">
        <v>629</v>
      </c>
      <c r="B31" s="114" t="s">
        <v>630</v>
      </c>
      <c r="C31" s="115"/>
      <c r="D31" s="116"/>
      <c r="E31" s="116"/>
      <c r="F31" s="116"/>
      <c r="G31" s="116"/>
      <c r="H31" s="11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1.25" customHeight="1">
      <c r="A32" s="114" t="s">
        <v>631</v>
      </c>
      <c r="B32" s="114" t="s">
        <v>632</v>
      </c>
      <c r="C32" s="115"/>
      <c r="D32" s="116"/>
      <c r="E32" s="116"/>
      <c r="F32" s="116"/>
      <c r="G32" s="116"/>
      <c r="H32" s="11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1.25" customHeight="1">
      <c r="A33" s="114" t="s">
        <v>633</v>
      </c>
      <c r="B33" s="114" t="s">
        <v>634</v>
      </c>
      <c r="C33" s="115"/>
      <c r="D33" s="116"/>
      <c r="E33" s="116"/>
      <c r="F33" s="116"/>
      <c r="G33" s="116"/>
      <c r="H33" s="11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1.25" customHeight="1">
      <c r="A34" s="114" t="s">
        <v>635</v>
      </c>
      <c r="B34" s="114" t="s">
        <v>636</v>
      </c>
      <c r="C34" s="115"/>
      <c r="D34" s="116"/>
      <c r="E34" s="116"/>
      <c r="F34" s="116"/>
      <c r="G34" s="116"/>
      <c r="H34" s="1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1.25" customHeight="1">
      <c r="A35" s="117" t="s">
        <v>637</v>
      </c>
      <c r="B35" s="117" t="s">
        <v>638</v>
      </c>
      <c r="C35" s="118"/>
      <c r="D35" s="119"/>
      <c r="E35" s="119"/>
      <c r="F35" s="119"/>
      <c r="G35" s="119"/>
      <c r="H35" s="119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1.25" customHeight="1">
      <c r="A36" s="114" t="s">
        <v>639</v>
      </c>
      <c r="B36" s="114" t="s">
        <v>639</v>
      </c>
      <c r="C36" s="116"/>
      <c r="D36" s="116"/>
      <c r="E36" s="116"/>
      <c r="F36" s="116"/>
      <c r="G36" s="116"/>
      <c r="H36" s="11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1.25" customHeight="1">
      <c r="A37" s="15"/>
      <c r="B37" s="120" t="s">
        <v>640</v>
      </c>
      <c r="C37" s="121"/>
      <c r="D37" s="121"/>
      <c r="E37" s="121"/>
      <c r="F37" s="121"/>
      <c r="G37" s="121"/>
      <c r="H37" s="121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1.25" customHeight="1">
      <c r="A38" s="104" t="s">
        <v>641</v>
      </c>
      <c r="B38" s="51"/>
      <c r="C38" s="122"/>
      <c r="D38" s="122"/>
      <c r="E38" s="1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5:E5"/>
    <mergeCell ref="B10:E10"/>
    <mergeCell ref="B22:E22"/>
    <mergeCell ref="B12:E12"/>
    <mergeCell ref="B13:E13"/>
  </mergeCells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4.57"/>
    <col customWidth="1" min="3" max="3" width="16.43"/>
    <col customWidth="1" min="4" max="4" width="19.14"/>
    <col customWidth="1" min="5" max="5" width="28.0"/>
    <col customWidth="1" min="6" max="6" width="22.71"/>
    <col customWidth="1" min="7" max="8" width="16.71"/>
    <col customWidth="1" min="9" max="9" width="27.14"/>
    <col customWidth="1" min="10" max="26" width="9.14"/>
  </cols>
  <sheetData>
    <row r="1" ht="18.75" customHeight="1">
      <c r="A1" s="1" t="s">
        <v>0</v>
      </c>
      <c r="B1" s="2"/>
      <c r="C1" s="2"/>
      <c r="D1" s="2"/>
      <c r="E1" s="2"/>
      <c r="F1" s="3"/>
      <c r="G1" s="4" t="s">
        <v>1</v>
      </c>
      <c r="H1" s="6">
        <v>2018.0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8.75" customHeight="1">
      <c r="A2" s="1" t="s">
        <v>2</v>
      </c>
      <c r="B2" s="2"/>
      <c r="C2" s="2"/>
      <c r="D2" s="2"/>
      <c r="E2" s="2"/>
      <c r="F2" s="3"/>
      <c r="G2" s="4" t="s">
        <v>3</v>
      </c>
      <c r="H2" s="6" t="str">
        <f>'Notas a los Edos Financieros'!E2</f>
        <v>Trimestral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8.75" customHeight="1">
      <c r="A3" s="1" t="s">
        <v>4</v>
      </c>
      <c r="B3" s="2"/>
      <c r="C3" s="2"/>
      <c r="D3" s="2"/>
      <c r="E3" s="2"/>
      <c r="F3" s="3"/>
      <c r="G3" s="4" t="s">
        <v>5</v>
      </c>
      <c r="H3" s="6">
        <f>'Notas a los Edos Financieros'!E3</f>
        <v>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23" t="s">
        <v>17</v>
      </c>
      <c r="B4" s="24"/>
      <c r="C4" s="24"/>
      <c r="D4" s="24"/>
      <c r="E4" s="24"/>
      <c r="F4" s="24"/>
      <c r="G4" s="24"/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24" t="s">
        <v>23</v>
      </c>
      <c r="B6" s="24"/>
      <c r="C6" s="24"/>
      <c r="D6" s="24"/>
      <c r="E6" s="24"/>
      <c r="F6" s="24"/>
      <c r="G6" s="24"/>
      <c r="H6" s="2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26" t="s">
        <v>25</v>
      </c>
      <c r="B7" s="26" t="s">
        <v>27</v>
      </c>
      <c r="C7" s="26" t="s">
        <v>28</v>
      </c>
      <c r="D7" s="26" t="s">
        <v>29</v>
      </c>
      <c r="E7" s="26"/>
      <c r="F7" s="26"/>
      <c r="G7" s="26"/>
      <c r="H7" s="2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27">
        <v>1114.0</v>
      </c>
      <c r="B8" s="5" t="s">
        <v>32</v>
      </c>
      <c r="C8" s="28">
        <v>0.0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27">
        <v>1115.0</v>
      </c>
      <c r="B9" s="5" t="s">
        <v>36</v>
      </c>
      <c r="C9" s="28">
        <v>0.0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27">
        <v>1121.0</v>
      </c>
      <c r="B10" s="5" t="s">
        <v>39</v>
      </c>
      <c r="C10" s="28">
        <v>0.0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27">
        <v>1211.0</v>
      </c>
      <c r="B11" s="5" t="s">
        <v>41</v>
      </c>
      <c r="C11" s="28">
        <v>0.0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24" t="s">
        <v>44</v>
      </c>
      <c r="B13" s="24"/>
      <c r="C13" s="24"/>
      <c r="D13" s="24"/>
      <c r="E13" s="24"/>
      <c r="F13" s="24"/>
      <c r="G13" s="24"/>
      <c r="H13" s="2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26" t="s">
        <v>25</v>
      </c>
      <c r="B14" s="26" t="s">
        <v>27</v>
      </c>
      <c r="C14" s="26" t="s">
        <v>28</v>
      </c>
      <c r="D14" s="26">
        <v>2017.0</v>
      </c>
      <c r="E14" s="26">
        <f t="shared" ref="E14:G14" si="1">D14-1</f>
        <v>2016</v>
      </c>
      <c r="F14" s="26">
        <f t="shared" si="1"/>
        <v>2015</v>
      </c>
      <c r="G14" s="26">
        <f t="shared" si="1"/>
        <v>2014</v>
      </c>
      <c r="H14" s="26" t="s">
        <v>50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27">
        <v>1122.0</v>
      </c>
      <c r="B15" s="5" t="s">
        <v>52</v>
      </c>
      <c r="C15" s="28">
        <v>0.0</v>
      </c>
      <c r="D15" s="28">
        <v>0.0</v>
      </c>
      <c r="E15" s="28">
        <v>0.0</v>
      </c>
      <c r="F15" s="28">
        <v>0.0</v>
      </c>
      <c r="G15" s="28">
        <v>0.0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27">
        <v>1124.0</v>
      </c>
      <c r="B16" s="5" t="s">
        <v>54</v>
      </c>
      <c r="C16" s="28">
        <v>0.0</v>
      </c>
      <c r="D16" s="28">
        <v>0.0</v>
      </c>
      <c r="E16" s="28">
        <v>0.0</v>
      </c>
      <c r="F16" s="28">
        <v>0.0</v>
      </c>
      <c r="G16" s="28">
        <v>0.0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24" t="s">
        <v>57</v>
      </c>
      <c r="B18" s="24"/>
      <c r="C18" s="24"/>
      <c r="D18" s="24"/>
      <c r="E18" s="24"/>
      <c r="F18" s="24"/>
      <c r="G18" s="24"/>
      <c r="H18" s="2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26" t="s">
        <v>25</v>
      </c>
      <c r="B19" s="26" t="s">
        <v>27</v>
      </c>
      <c r="C19" s="26" t="s">
        <v>28</v>
      </c>
      <c r="D19" s="26" t="s">
        <v>60</v>
      </c>
      <c r="E19" s="26" t="s">
        <v>61</v>
      </c>
      <c r="F19" s="26" t="s">
        <v>62</v>
      </c>
      <c r="G19" s="26" t="s">
        <v>63</v>
      </c>
      <c r="H19" s="26" t="s">
        <v>64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27">
        <v>1123.0</v>
      </c>
      <c r="B20" s="5" t="s">
        <v>66</v>
      </c>
      <c r="C20" s="28">
        <v>0.0</v>
      </c>
      <c r="D20" s="28">
        <v>0.0</v>
      </c>
      <c r="E20" s="28">
        <v>0.0</v>
      </c>
      <c r="F20" s="28">
        <v>0.0</v>
      </c>
      <c r="G20" s="28">
        <v>0.0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27">
        <v>1125.0</v>
      </c>
      <c r="B21" s="5" t="s">
        <v>68</v>
      </c>
      <c r="C21" s="28">
        <v>0.0</v>
      </c>
      <c r="D21" s="28">
        <v>0.0</v>
      </c>
      <c r="E21" s="28">
        <v>0.0</v>
      </c>
      <c r="F21" s="28">
        <v>0.0</v>
      </c>
      <c r="G21" s="28">
        <v>0.0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27">
        <v>1131.0</v>
      </c>
      <c r="B22" s="5" t="s">
        <v>73</v>
      </c>
      <c r="C22" s="28">
        <v>0.0</v>
      </c>
      <c r="D22" s="28">
        <v>0.0</v>
      </c>
      <c r="E22" s="28">
        <v>0.0</v>
      </c>
      <c r="F22" s="28">
        <v>0.0</v>
      </c>
      <c r="G22" s="28">
        <v>0.0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27">
        <v>1132.0</v>
      </c>
      <c r="B23" s="5" t="s">
        <v>75</v>
      </c>
      <c r="C23" s="28">
        <v>0.0</v>
      </c>
      <c r="D23" s="28">
        <v>0.0</v>
      </c>
      <c r="E23" s="28">
        <v>0.0</v>
      </c>
      <c r="F23" s="28">
        <v>0.0</v>
      </c>
      <c r="G23" s="28">
        <v>0.0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27">
        <v>1133.0</v>
      </c>
      <c r="B24" s="5" t="s">
        <v>81</v>
      </c>
      <c r="C24" s="28">
        <v>0.0</v>
      </c>
      <c r="D24" s="28">
        <v>0.0</v>
      </c>
      <c r="E24" s="28">
        <v>0.0</v>
      </c>
      <c r="F24" s="28">
        <v>0.0</v>
      </c>
      <c r="G24" s="28">
        <v>0.0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27">
        <v>1134.0</v>
      </c>
      <c r="B25" s="5" t="s">
        <v>84</v>
      </c>
      <c r="C25" s="28">
        <v>0.0</v>
      </c>
      <c r="D25" s="28">
        <v>0.0</v>
      </c>
      <c r="E25" s="28">
        <v>0.0</v>
      </c>
      <c r="F25" s="28">
        <v>0.0</v>
      </c>
      <c r="G25" s="28">
        <v>0.0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27">
        <v>1139.0</v>
      </c>
      <c r="B26" s="5" t="s">
        <v>87</v>
      </c>
      <c r="C26" s="28">
        <v>0.0</v>
      </c>
      <c r="D26" s="28">
        <v>0.0</v>
      </c>
      <c r="E26" s="28">
        <v>0.0</v>
      </c>
      <c r="F26" s="28">
        <v>0.0</v>
      </c>
      <c r="G26" s="28">
        <v>0.0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24" t="s">
        <v>93</v>
      </c>
      <c r="B28" s="24"/>
      <c r="C28" s="24"/>
      <c r="D28" s="24"/>
      <c r="E28" s="24"/>
      <c r="F28" s="24"/>
      <c r="G28" s="24"/>
      <c r="H28" s="2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26" t="s">
        <v>25</v>
      </c>
      <c r="B29" s="26" t="s">
        <v>27</v>
      </c>
      <c r="C29" s="26" t="s">
        <v>28</v>
      </c>
      <c r="D29" s="26" t="s">
        <v>97</v>
      </c>
      <c r="E29" s="26" t="s">
        <v>98</v>
      </c>
      <c r="F29" s="26" t="s">
        <v>99</v>
      </c>
      <c r="G29" s="26" t="s">
        <v>100</v>
      </c>
      <c r="H29" s="2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27">
        <v>1140.0</v>
      </c>
      <c r="B30" s="5" t="s">
        <v>104</v>
      </c>
      <c r="C30" s="28">
        <f>SUM(C31:C35)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27">
        <v>1141.0</v>
      </c>
      <c r="B31" s="5" t="s">
        <v>113</v>
      </c>
      <c r="C31" s="28">
        <v>0.0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27">
        <v>1142.0</v>
      </c>
      <c r="B32" s="5" t="s">
        <v>116</v>
      </c>
      <c r="C32" s="28">
        <v>0.0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27">
        <v>1143.0</v>
      </c>
      <c r="B33" s="5" t="s">
        <v>122</v>
      </c>
      <c r="C33" s="28">
        <v>0.0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27">
        <v>1144.0</v>
      </c>
      <c r="B34" s="5" t="s">
        <v>123</v>
      </c>
      <c r="C34" s="28">
        <v>0.0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27">
        <v>1145.0</v>
      </c>
      <c r="B35" s="5" t="s">
        <v>125</v>
      </c>
      <c r="C35" s="28">
        <v>0.0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24" t="s">
        <v>127</v>
      </c>
      <c r="B37" s="24"/>
      <c r="C37" s="24"/>
      <c r="D37" s="24"/>
      <c r="E37" s="24"/>
      <c r="F37" s="24"/>
      <c r="G37" s="24"/>
      <c r="H37" s="2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26" t="s">
        <v>25</v>
      </c>
      <c r="B38" s="26" t="s">
        <v>27</v>
      </c>
      <c r="C38" s="26" t="s">
        <v>28</v>
      </c>
      <c r="D38" s="26" t="s">
        <v>139</v>
      </c>
      <c r="E38" s="26" t="s">
        <v>140</v>
      </c>
      <c r="F38" s="26" t="s">
        <v>142</v>
      </c>
      <c r="G38" s="26"/>
      <c r="H38" s="2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27">
        <v>1150.0</v>
      </c>
      <c r="B39" s="5" t="s">
        <v>143</v>
      </c>
      <c r="C39" s="28">
        <f>SUM(C40)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27">
        <v>1151.0</v>
      </c>
      <c r="B40" s="5" t="s">
        <v>146</v>
      </c>
      <c r="C40" s="28">
        <v>0.0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24" t="s">
        <v>148</v>
      </c>
      <c r="B42" s="24"/>
      <c r="C42" s="24"/>
      <c r="D42" s="24"/>
      <c r="E42" s="24"/>
      <c r="F42" s="24"/>
      <c r="G42" s="24"/>
      <c r="H42" s="2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26" t="s">
        <v>25</v>
      </c>
      <c r="B43" s="26" t="s">
        <v>27</v>
      </c>
      <c r="C43" s="26" t="s">
        <v>28</v>
      </c>
      <c r="D43" s="26" t="s">
        <v>29</v>
      </c>
      <c r="E43" s="26" t="s">
        <v>64</v>
      </c>
      <c r="F43" s="26"/>
      <c r="G43" s="26"/>
      <c r="H43" s="2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27">
        <v>1213.0</v>
      </c>
      <c r="B44" s="5" t="s">
        <v>150</v>
      </c>
      <c r="C44" s="28">
        <v>0.0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24" t="s">
        <v>153</v>
      </c>
      <c r="B46" s="24"/>
      <c r="C46" s="24"/>
      <c r="D46" s="24"/>
      <c r="E46" s="24"/>
      <c r="F46" s="24"/>
      <c r="G46" s="24"/>
      <c r="H46" s="2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26" t="s">
        <v>25</v>
      </c>
      <c r="B47" s="26" t="s">
        <v>27</v>
      </c>
      <c r="C47" s="26" t="s">
        <v>28</v>
      </c>
      <c r="D47" s="26"/>
      <c r="E47" s="26"/>
      <c r="F47" s="26"/>
      <c r="G47" s="26"/>
      <c r="H47" s="2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27">
        <v>1214.0</v>
      </c>
      <c r="B48" s="5" t="s">
        <v>155</v>
      </c>
      <c r="C48" s="28">
        <v>0.0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24" t="s">
        <v>158</v>
      </c>
      <c r="B50" s="24"/>
      <c r="C50" s="24"/>
      <c r="D50" s="24"/>
      <c r="E50" s="24"/>
      <c r="F50" s="24"/>
      <c r="G50" s="24"/>
      <c r="H50" s="24"/>
      <c r="I50" s="2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26" t="s">
        <v>25</v>
      </c>
      <c r="B51" s="26" t="s">
        <v>27</v>
      </c>
      <c r="C51" s="26" t="s">
        <v>28</v>
      </c>
      <c r="D51" s="26" t="s">
        <v>159</v>
      </c>
      <c r="E51" s="26" t="s">
        <v>160</v>
      </c>
      <c r="F51" s="26" t="s">
        <v>139</v>
      </c>
      <c r="G51" s="26" t="s">
        <v>161</v>
      </c>
      <c r="H51" s="26" t="s">
        <v>162</v>
      </c>
      <c r="I51" s="26" t="s">
        <v>163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27">
        <v>1230.0</v>
      </c>
      <c r="B52" s="5" t="s">
        <v>165</v>
      </c>
      <c r="C52" s="28">
        <v>0.0</v>
      </c>
      <c r="D52" s="28">
        <v>0.0</v>
      </c>
      <c r="E52" s="28">
        <v>0.0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27">
        <v>1231.0</v>
      </c>
      <c r="B53" s="5" t="s">
        <v>166</v>
      </c>
      <c r="C53" s="28">
        <v>0.0</v>
      </c>
      <c r="D53" s="28">
        <v>0.0</v>
      </c>
      <c r="E53" s="28">
        <v>0.0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27">
        <v>1232.0</v>
      </c>
      <c r="B54" s="5" t="s">
        <v>168</v>
      </c>
      <c r="C54" s="28">
        <v>0.0</v>
      </c>
      <c r="D54" s="28">
        <v>0.0</v>
      </c>
      <c r="E54" s="28">
        <v>0.0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27">
        <v>1233.0</v>
      </c>
      <c r="B55" s="5" t="s">
        <v>169</v>
      </c>
      <c r="C55" s="28">
        <v>0.0</v>
      </c>
      <c r="D55" s="28">
        <v>0.0</v>
      </c>
      <c r="E55" s="28">
        <v>0.0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27">
        <v>1234.0</v>
      </c>
      <c r="B56" s="5" t="s">
        <v>170</v>
      </c>
      <c r="C56" s="28">
        <v>0.0</v>
      </c>
      <c r="D56" s="28">
        <v>0.0</v>
      </c>
      <c r="E56" s="28">
        <v>0.0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27">
        <v>1235.0</v>
      </c>
      <c r="B57" s="5" t="s">
        <v>171</v>
      </c>
      <c r="C57" s="28">
        <v>0.0</v>
      </c>
      <c r="D57" s="28">
        <v>0.0</v>
      </c>
      <c r="E57" s="28">
        <v>0.0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27">
        <v>1236.0</v>
      </c>
      <c r="B58" s="5" t="s">
        <v>172</v>
      </c>
      <c r="C58" s="28">
        <v>0.0</v>
      </c>
      <c r="D58" s="28">
        <v>0.0</v>
      </c>
      <c r="E58" s="28">
        <v>0.0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27">
        <v>1239.0</v>
      </c>
      <c r="B59" s="5" t="s">
        <v>173</v>
      </c>
      <c r="C59" s="28">
        <v>0.0</v>
      </c>
      <c r="D59" s="28">
        <v>0.0</v>
      </c>
      <c r="E59" s="28">
        <v>0.0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27">
        <v>1240.0</v>
      </c>
      <c r="B60" s="5" t="s">
        <v>174</v>
      </c>
      <c r="C60" s="28">
        <v>0.0</v>
      </c>
      <c r="D60" s="28">
        <v>0.0</v>
      </c>
      <c r="E60" s="28">
        <v>0.0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27">
        <v>1241.0</v>
      </c>
      <c r="B61" s="5" t="s">
        <v>175</v>
      </c>
      <c r="C61" s="28">
        <v>292885.11</v>
      </c>
      <c r="D61" s="28">
        <v>0.0</v>
      </c>
      <c r="E61" s="28">
        <v>-85453.4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27">
        <v>1242.0</v>
      </c>
      <c r="B62" s="5" t="s">
        <v>176</v>
      </c>
      <c r="C62" s="28">
        <v>0.0</v>
      </c>
      <c r="D62" s="28">
        <v>0.0</v>
      </c>
      <c r="E62" s="28">
        <v>0.0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27">
        <v>1243.0</v>
      </c>
      <c r="B63" s="5" t="s">
        <v>177</v>
      </c>
      <c r="C63" s="28">
        <v>0.0</v>
      </c>
      <c r="D63" s="28">
        <v>0.0</v>
      </c>
      <c r="E63" s="28">
        <v>0.0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27">
        <v>1244.0</v>
      </c>
      <c r="B64" s="5" t="s">
        <v>178</v>
      </c>
      <c r="C64" s="28">
        <v>200294.0</v>
      </c>
      <c r="D64" s="28">
        <v>0.0</v>
      </c>
      <c r="E64" s="28">
        <v>-100147.0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27">
        <v>1245.0</v>
      </c>
      <c r="B65" s="5" t="s">
        <v>179</v>
      </c>
      <c r="C65" s="28">
        <v>0.0</v>
      </c>
      <c r="D65" s="28">
        <v>0.0</v>
      </c>
      <c r="E65" s="28">
        <v>0.0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27">
        <v>1246.0</v>
      </c>
      <c r="B66" s="5" t="s">
        <v>180</v>
      </c>
      <c r="C66" s="28">
        <v>0.0</v>
      </c>
      <c r="D66" s="28">
        <v>0.0</v>
      </c>
      <c r="E66" s="28">
        <v>0.0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27">
        <v>1247.0</v>
      </c>
      <c r="B67" s="5" t="s">
        <v>181</v>
      </c>
      <c r="C67" s="28">
        <v>0.0</v>
      </c>
      <c r="D67" s="28">
        <v>0.0</v>
      </c>
      <c r="E67" s="28">
        <v>0.0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27">
        <v>1248.0</v>
      </c>
      <c r="B68" s="5" t="s">
        <v>182</v>
      </c>
      <c r="C68" s="28">
        <v>0.0</v>
      </c>
      <c r="D68" s="28">
        <v>0.0</v>
      </c>
      <c r="E68" s="28">
        <v>0.0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hidden="1" customHeight="1">
      <c r="A70" s="24" t="s">
        <v>183</v>
      </c>
      <c r="B70" s="24"/>
      <c r="C70" s="24"/>
      <c r="D70" s="24"/>
      <c r="E70" s="24"/>
      <c r="F70" s="24"/>
      <c r="G70" s="24"/>
      <c r="H70" s="24"/>
      <c r="I70" s="2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hidden="1" customHeight="1">
      <c r="A71" s="26" t="s">
        <v>25</v>
      </c>
      <c r="B71" s="26" t="s">
        <v>27</v>
      </c>
      <c r="C71" s="26" t="s">
        <v>28</v>
      </c>
      <c r="D71" s="26" t="s">
        <v>184</v>
      </c>
      <c r="E71" s="26" t="s">
        <v>185</v>
      </c>
      <c r="F71" s="26" t="s">
        <v>139</v>
      </c>
      <c r="G71" s="26" t="s">
        <v>161</v>
      </c>
      <c r="H71" s="26" t="s">
        <v>162</v>
      </c>
      <c r="I71" s="26" t="s">
        <v>163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hidden="1" customHeight="1">
      <c r="A72" s="27">
        <v>1250.0</v>
      </c>
      <c r="B72" s="5" t="s">
        <v>186</v>
      </c>
      <c r="C72" s="28">
        <f t="shared" ref="C72:E72" si="2">SUM(C73:C77)</f>
        <v>0</v>
      </c>
      <c r="D72" s="28">
        <f t="shared" si="2"/>
        <v>0</v>
      </c>
      <c r="E72" s="28">
        <f t="shared" si="2"/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hidden="1" customHeight="1">
      <c r="A73" s="27">
        <v>1251.0</v>
      </c>
      <c r="B73" s="5" t="s">
        <v>187</v>
      </c>
      <c r="C73" s="28">
        <v>0.0</v>
      </c>
      <c r="D73" s="28">
        <v>0.0</v>
      </c>
      <c r="E73" s="28">
        <v>0.0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hidden="1" customHeight="1">
      <c r="A74" s="27">
        <v>1252.0</v>
      </c>
      <c r="B74" s="5" t="s">
        <v>188</v>
      </c>
      <c r="C74" s="28">
        <v>0.0</v>
      </c>
      <c r="D74" s="28">
        <v>0.0</v>
      </c>
      <c r="E74" s="28">
        <v>0.0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hidden="1" customHeight="1">
      <c r="A75" s="27">
        <v>1253.0</v>
      </c>
      <c r="B75" s="5" t="s">
        <v>189</v>
      </c>
      <c r="C75" s="28">
        <v>0.0</v>
      </c>
      <c r="D75" s="28">
        <v>0.0</v>
      </c>
      <c r="E75" s="28">
        <v>0.0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hidden="1" customHeight="1">
      <c r="A76" s="27">
        <v>1254.0</v>
      </c>
      <c r="B76" s="5" t="s">
        <v>190</v>
      </c>
      <c r="C76" s="28">
        <v>0.0</v>
      </c>
      <c r="D76" s="28">
        <v>0.0</v>
      </c>
      <c r="E76" s="28">
        <v>0.0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hidden="1" customHeight="1">
      <c r="A77" s="27">
        <v>1259.0</v>
      </c>
      <c r="B77" s="5" t="s">
        <v>191</v>
      </c>
      <c r="C77" s="28">
        <v>0.0</v>
      </c>
      <c r="D77" s="28">
        <v>0.0</v>
      </c>
      <c r="E77" s="28">
        <v>0.0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hidden="1" customHeight="1">
      <c r="A78" s="27">
        <v>1270.0</v>
      </c>
      <c r="B78" s="5" t="s">
        <v>192</v>
      </c>
      <c r="C78" s="28">
        <f t="shared" ref="C78:E78" si="3">SUM(C79:C84)</f>
        <v>0</v>
      </c>
      <c r="D78" s="28">
        <f t="shared" si="3"/>
        <v>0</v>
      </c>
      <c r="E78" s="28">
        <f t="shared" si="3"/>
        <v>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hidden="1" customHeight="1">
      <c r="A79" s="27">
        <v>1271.0</v>
      </c>
      <c r="B79" s="5" t="s">
        <v>193</v>
      </c>
      <c r="C79" s="28">
        <v>0.0</v>
      </c>
      <c r="D79" s="28">
        <v>0.0</v>
      </c>
      <c r="E79" s="28">
        <v>0.0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hidden="1" customHeight="1">
      <c r="A80" s="27">
        <v>1272.0</v>
      </c>
      <c r="B80" s="5" t="s">
        <v>194</v>
      </c>
      <c r="C80" s="28">
        <v>0.0</v>
      </c>
      <c r="D80" s="28">
        <v>0.0</v>
      </c>
      <c r="E80" s="28">
        <v>0.0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hidden="1" customHeight="1">
      <c r="A81" s="27">
        <v>1273.0</v>
      </c>
      <c r="B81" s="5" t="s">
        <v>195</v>
      </c>
      <c r="C81" s="28">
        <v>0.0</v>
      </c>
      <c r="D81" s="28">
        <v>0.0</v>
      </c>
      <c r="E81" s="28">
        <v>0.0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hidden="1" customHeight="1">
      <c r="A82" s="27">
        <v>1274.0</v>
      </c>
      <c r="B82" s="5" t="s">
        <v>196</v>
      </c>
      <c r="C82" s="28">
        <v>0.0</v>
      </c>
      <c r="D82" s="28">
        <v>0.0</v>
      </c>
      <c r="E82" s="28">
        <v>0.0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hidden="1" customHeight="1">
      <c r="A83" s="27">
        <v>1275.0</v>
      </c>
      <c r="B83" s="5" t="s">
        <v>197</v>
      </c>
      <c r="C83" s="28">
        <v>0.0</v>
      </c>
      <c r="D83" s="28">
        <v>0.0</v>
      </c>
      <c r="E83" s="28">
        <v>0.0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hidden="1" customHeight="1">
      <c r="A84" s="27">
        <v>1279.0</v>
      </c>
      <c r="B84" s="5" t="s">
        <v>198</v>
      </c>
      <c r="C84" s="28">
        <v>0.0</v>
      </c>
      <c r="D84" s="28">
        <v>0.0</v>
      </c>
      <c r="E84" s="28">
        <v>0.0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hidden="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hidden="1" customHeight="1">
      <c r="A86" s="24" t="s">
        <v>199</v>
      </c>
      <c r="B86" s="24"/>
      <c r="C86" s="24"/>
      <c r="D86" s="24"/>
      <c r="E86" s="24"/>
      <c r="F86" s="24"/>
      <c r="G86" s="24"/>
      <c r="H86" s="2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hidden="1" customHeight="1">
      <c r="A87" s="26" t="s">
        <v>25</v>
      </c>
      <c r="B87" s="26" t="s">
        <v>27</v>
      </c>
      <c r="C87" s="26" t="s">
        <v>28</v>
      </c>
      <c r="D87" s="26" t="s">
        <v>200</v>
      </c>
      <c r="E87" s="26"/>
      <c r="F87" s="26"/>
      <c r="G87" s="26"/>
      <c r="H87" s="2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hidden="1" customHeight="1">
      <c r="A88" s="27">
        <v>1160.0</v>
      </c>
      <c r="B88" s="5" t="s">
        <v>201</v>
      </c>
      <c r="C88" s="28">
        <f>SUM(C89:C90)</f>
        <v>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hidden="1" customHeight="1">
      <c r="A89" s="27">
        <v>1161.0</v>
      </c>
      <c r="B89" s="5" t="s">
        <v>202</v>
      </c>
      <c r="C89" s="28">
        <v>0.0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hidden="1" customHeight="1">
      <c r="A90" s="27">
        <v>1162.0</v>
      </c>
      <c r="B90" s="5" t="s">
        <v>203</v>
      </c>
      <c r="C90" s="28">
        <v>0.0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hidden="1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hidden="1" customHeight="1">
      <c r="A92" s="24" t="s">
        <v>204</v>
      </c>
      <c r="B92" s="24"/>
      <c r="C92" s="24"/>
      <c r="D92" s="24"/>
      <c r="E92" s="24"/>
      <c r="F92" s="24"/>
      <c r="G92" s="24"/>
      <c r="H92" s="2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hidden="1" customHeight="1">
      <c r="A93" s="26" t="s">
        <v>25</v>
      </c>
      <c r="B93" s="26" t="s">
        <v>27</v>
      </c>
      <c r="C93" s="26" t="s">
        <v>28</v>
      </c>
      <c r="D93" s="26" t="s">
        <v>64</v>
      </c>
      <c r="E93" s="26"/>
      <c r="F93" s="26"/>
      <c r="G93" s="26"/>
      <c r="H93" s="2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hidden="1" customHeight="1">
      <c r="A94" s="27">
        <v>1290.0</v>
      </c>
      <c r="B94" s="5" t="s">
        <v>205</v>
      </c>
      <c r="C94" s="28">
        <f>SUM(C95:C97)</f>
        <v>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hidden="1" customHeight="1">
      <c r="A95" s="27">
        <v>1291.0</v>
      </c>
      <c r="B95" s="5" t="s">
        <v>206</v>
      </c>
      <c r="C95" s="28">
        <v>0.0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hidden="1" customHeight="1">
      <c r="A96" s="27">
        <v>1292.0</v>
      </c>
      <c r="B96" s="5" t="s">
        <v>207</v>
      </c>
      <c r="C96" s="28">
        <v>0.0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hidden="1" customHeight="1">
      <c r="A97" s="27">
        <v>1293.0</v>
      </c>
      <c r="B97" s="5" t="s">
        <v>208</v>
      </c>
      <c r="C97" s="28">
        <v>0.0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24" t="s">
        <v>209</v>
      </c>
      <c r="B99" s="24"/>
      <c r="C99" s="24"/>
      <c r="D99" s="24"/>
      <c r="E99" s="24"/>
      <c r="F99" s="24"/>
      <c r="G99" s="24"/>
      <c r="H99" s="2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26" t="s">
        <v>25</v>
      </c>
      <c r="B100" s="26" t="s">
        <v>27</v>
      </c>
      <c r="C100" s="26" t="s">
        <v>28</v>
      </c>
      <c r="D100" s="26" t="s">
        <v>60</v>
      </c>
      <c r="E100" s="26" t="s">
        <v>61</v>
      </c>
      <c r="F100" s="26" t="s">
        <v>62</v>
      </c>
      <c r="G100" s="26" t="s">
        <v>210</v>
      </c>
      <c r="H100" s="26" t="s">
        <v>211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27">
        <v>2110.0</v>
      </c>
      <c r="B101" s="5" t="s">
        <v>212</v>
      </c>
      <c r="C101" s="28">
        <v>1687854.13</v>
      </c>
      <c r="D101" s="28">
        <f t="shared" ref="D101:E101" si="4">SUM(D102:D110)</f>
        <v>0</v>
      </c>
      <c r="E101" s="28">
        <f t="shared" si="4"/>
        <v>0</v>
      </c>
      <c r="F101" s="28">
        <v>0.0</v>
      </c>
      <c r="G101" s="28">
        <v>0.0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27">
        <v>2111.0</v>
      </c>
      <c r="B102" s="5" t="s">
        <v>213</v>
      </c>
      <c r="C102" s="28">
        <v>65778.83</v>
      </c>
      <c r="D102" s="28">
        <v>0.0</v>
      </c>
      <c r="E102" s="28">
        <v>0.0</v>
      </c>
      <c r="F102" s="28">
        <v>0.0</v>
      </c>
      <c r="G102" s="28">
        <v>0.0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27">
        <v>2112.0</v>
      </c>
      <c r="B103" s="5" t="s">
        <v>214</v>
      </c>
      <c r="C103" s="28">
        <v>1019034.26</v>
      </c>
      <c r="D103" s="28">
        <v>0.0</v>
      </c>
      <c r="E103" s="28">
        <v>0.0</v>
      </c>
      <c r="F103" s="28">
        <v>0.0</v>
      </c>
      <c r="G103" s="28">
        <v>0.0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27">
        <v>2113.0</v>
      </c>
      <c r="B104" s="5" t="s">
        <v>215</v>
      </c>
      <c r="C104" s="28">
        <v>0.0</v>
      </c>
      <c r="D104" s="28">
        <v>0.0</v>
      </c>
      <c r="E104" s="28">
        <v>0.0</v>
      </c>
      <c r="F104" s="28">
        <v>0.0</v>
      </c>
      <c r="G104" s="28">
        <v>0.0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27">
        <v>2114.0</v>
      </c>
      <c r="B105" s="5" t="s">
        <v>216</v>
      </c>
      <c r="C105" s="28">
        <v>492765.16</v>
      </c>
      <c r="D105" s="28">
        <v>0.0</v>
      </c>
      <c r="E105" s="28">
        <v>0.0</v>
      </c>
      <c r="F105" s="28">
        <v>0.0</v>
      </c>
      <c r="G105" s="28">
        <v>0.0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27">
        <v>2115.0</v>
      </c>
      <c r="B106" s="5" t="s">
        <v>217</v>
      </c>
      <c r="C106" s="28">
        <v>0.0</v>
      </c>
      <c r="D106" s="28">
        <v>0.0</v>
      </c>
      <c r="E106" s="28">
        <v>0.0</v>
      </c>
      <c r="F106" s="28">
        <v>0.0</v>
      </c>
      <c r="G106" s="28">
        <v>0.0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27">
        <v>2116.0</v>
      </c>
      <c r="B107" s="5" t="s">
        <v>218</v>
      </c>
      <c r="C107" s="28">
        <v>0.0</v>
      </c>
      <c r="D107" s="28">
        <v>0.0</v>
      </c>
      <c r="E107" s="28">
        <v>0.0</v>
      </c>
      <c r="F107" s="28">
        <v>0.0</v>
      </c>
      <c r="G107" s="28">
        <v>0.0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27">
        <v>2117.0</v>
      </c>
      <c r="B108" s="5" t="s">
        <v>219</v>
      </c>
      <c r="C108" s="28">
        <v>110275.88</v>
      </c>
      <c r="D108" s="28">
        <v>0.0</v>
      </c>
      <c r="E108" s="28">
        <v>0.0</v>
      </c>
      <c r="F108" s="28">
        <v>0.0</v>
      </c>
      <c r="G108" s="28">
        <v>0.0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27">
        <v>2118.0</v>
      </c>
      <c r="B109" s="5" t="s">
        <v>220</v>
      </c>
      <c r="C109" s="28">
        <v>0.0</v>
      </c>
      <c r="D109" s="28">
        <v>0.0</v>
      </c>
      <c r="E109" s="28">
        <v>0.0</v>
      </c>
      <c r="F109" s="28">
        <v>0.0</v>
      </c>
      <c r="G109" s="28">
        <v>0.0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27">
        <v>2119.0</v>
      </c>
      <c r="B110" s="5" t="s">
        <v>221</v>
      </c>
      <c r="C110" s="28">
        <v>0.0</v>
      </c>
      <c r="D110" s="28">
        <v>0.0</v>
      </c>
      <c r="E110" s="28">
        <v>0.0</v>
      </c>
      <c r="F110" s="28">
        <v>0.0</v>
      </c>
      <c r="G110" s="28">
        <v>0.0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27">
        <v>2120.0</v>
      </c>
      <c r="B111" s="5" t="s">
        <v>222</v>
      </c>
      <c r="C111" s="28">
        <f t="shared" ref="C111:E111" si="5">SUM(C112:C114)</f>
        <v>0</v>
      </c>
      <c r="D111" s="28">
        <f t="shared" si="5"/>
        <v>0</v>
      </c>
      <c r="E111" s="28">
        <f t="shared" si="5"/>
        <v>0</v>
      </c>
      <c r="F111" s="28">
        <v>0.0</v>
      </c>
      <c r="G111" s="28">
        <v>0.0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27">
        <v>2121.0</v>
      </c>
      <c r="B112" s="5" t="s">
        <v>223</v>
      </c>
      <c r="C112" s="28">
        <v>0.0</v>
      </c>
      <c r="D112" s="28">
        <v>0.0</v>
      </c>
      <c r="E112" s="28">
        <v>0.0</v>
      </c>
      <c r="F112" s="28">
        <v>0.0</v>
      </c>
      <c r="G112" s="28">
        <v>0.0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27">
        <v>2122.0</v>
      </c>
      <c r="B113" s="5" t="s">
        <v>224</v>
      </c>
      <c r="C113" s="28">
        <v>0.0</v>
      </c>
      <c r="D113" s="28">
        <v>0.0</v>
      </c>
      <c r="E113" s="28">
        <v>0.0</v>
      </c>
      <c r="F113" s="28">
        <v>0.0</v>
      </c>
      <c r="G113" s="28">
        <v>0.0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27">
        <v>2129.0</v>
      </c>
      <c r="B114" s="5" t="s">
        <v>225</v>
      </c>
      <c r="C114" s="28">
        <v>0.0</v>
      </c>
      <c r="D114" s="28">
        <v>0.0</v>
      </c>
      <c r="E114" s="28">
        <v>0.0</v>
      </c>
      <c r="F114" s="28">
        <v>0.0</v>
      </c>
      <c r="G114" s="28">
        <v>0.0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24" t="s">
        <v>226</v>
      </c>
      <c r="B116" s="24"/>
      <c r="C116" s="24"/>
      <c r="D116" s="24"/>
      <c r="E116" s="24"/>
      <c r="F116" s="24"/>
      <c r="G116" s="24"/>
      <c r="H116" s="2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26" t="s">
        <v>25</v>
      </c>
      <c r="B117" s="26" t="s">
        <v>27</v>
      </c>
      <c r="C117" s="26" t="s">
        <v>28</v>
      </c>
      <c r="D117" s="26" t="s">
        <v>227</v>
      </c>
      <c r="E117" s="26" t="s">
        <v>64</v>
      </c>
      <c r="F117" s="26"/>
      <c r="G117" s="26"/>
      <c r="H117" s="2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27">
        <v>2160.0</v>
      </c>
      <c r="B118" s="5" t="s">
        <v>228</v>
      </c>
      <c r="C118" s="28">
        <f>SUM(C119:C124)</f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27">
        <v>2161.0</v>
      </c>
      <c r="B119" s="5" t="s">
        <v>229</v>
      </c>
      <c r="C119" s="28">
        <v>0.0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27">
        <v>2162.0</v>
      </c>
      <c r="B120" s="5" t="s">
        <v>230</v>
      </c>
      <c r="C120" s="28">
        <v>0.0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27">
        <v>2163.0</v>
      </c>
      <c r="B121" s="5" t="s">
        <v>231</v>
      </c>
      <c r="C121" s="28">
        <v>0.0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27">
        <v>2164.0</v>
      </c>
      <c r="B122" s="5" t="s">
        <v>232</v>
      </c>
      <c r="C122" s="28">
        <v>0.0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27">
        <v>2165.0</v>
      </c>
      <c r="B123" s="5" t="s">
        <v>233</v>
      </c>
      <c r="C123" s="28">
        <v>0.0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27">
        <v>2166.0</v>
      </c>
      <c r="B124" s="5" t="s">
        <v>234</v>
      </c>
      <c r="C124" s="28">
        <v>0.0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27">
        <v>2250.0</v>
      </c>
      <c r="B125" s="5" t="s">
        <v>235</v>
      </c>
      <c r="C125" s="28">
        <f>SUM(C126:C131)</f>
        <v>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27">
        <v>2251.0</v>
      </c>
      <c r="B126" s="5" t="s">
        <v>236</v>
      </c>
      <c r="C126" s="28">
        <v>0.0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27">
        <v>2252.0</v>
      </c>
      <c r="B127" s="5" t="s">
        <v>237</v>
      </c>
      <c r="C127" s="28">
        <v>0.0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27">
        <v>2253.0</v>
      </c>
      <c r="B128" s="5" t="s">
        <v>238</v>
      </c>
      <c r="C128" s="28">
        <v>0.0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27">
        <v>2254.0</v>
      </c>
      <c r="B129" s="5" t="s">
        <v>239</v>
      </c>
      <c r="C129" s="28">
        <v>0.0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27">
        <v>2255.0</v>
      </c>
      <c r="B130" s="5" t="s">
        <v>240</v>
      </c>
      <c r="C130" s="28">
        <v>0.0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27">
        <v>2256.0</v>
      </c>
      <c r="B131" s="5" t="s">
        <v>241</v>
      </c>
      <c r="C131" s="28">
        <v>0.0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24" t="s">
        <v>242</v>
      </c>
      <c r="B133" s="24"/>
      <c r="C133" s="24"/>
      <c r="D133" s="24"/>
      <c r="E133" s="24"/>
      <c r="F133" s="24"/>
      <c r="G133" s="24"/>
      <c r="H133" s="2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48" t="s">
        <v>25</v>
      </c>
      <c r="B134" s="48" t="s">
        <v>27</v>
      </c>
      <c r="C134" s="48" t="s">
        <v>28</v>
      </c>
      <c r="D134" s="48" t="s">
        <v>227</v>
      </c>
      <c r="E134" s="48" t="s">
        <v>64</v>
      </c>
      <c r="F134" s="48"/>
      <c r="G134" s="48"/>
      <c r="H134" s="4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27">
        <v>2159.0</v>
      </c>
      <c r="B135" s="5" t="s">
        <v>243</v>
      </c>
      <c r="C135" s="28">
        <v>0.0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27">
        <v>2199.0</v>
      </c>
      <c r="B136" s="5" t="s">
        <v>244</v>
      </c>
      <c r="C136" s="28">
        <v>0.0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27">
        <v>2240.0</v>
      </c>
      <c r="B137" s="5" t="s">
        <v>245</v>
      </c>
      <c r="C137" s="28">
        <f>SUM(C138:C140)</f>
        <v>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27">
        <v>2241.0</v>
      </c>
      <c r="B138" s="5" t="s">
        <v>246</v>
      </c>
      <c r="C138" s="28">
        <v>0.0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27">
        <v>2242.0</v>
      </c>
      <c r="B139" s="5" t="s">
        <v>247</v>
      </c>
      <c r="C139" s="28">
        <v>0.0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27">
        <v>2249.0</v>
      </c>
      <c r="B140" s="5" t="s">
        <v>248</v>
      </c>
      <c r="C140" s="28">
        <v>0.0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A1:F1"/>
    <mergeCell ref="A2:F2"/>
    <mergeCell ref="A3:F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1.43"/>
    <col customWidth="1" min="2" max="2" width="124.29"/>
    <col customWidth="1" min="3" max="6" width="11.43"/>
    <col customWidth="1" min="7" max="26" width="10.71"/>
  </cols>
  <sheetData>
    <row r="1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11" t="s">
        <v>6</v>
      </c>
      <c r="B2" s="12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5"/>
      <c r="B3" s="1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14" t="s">
        <v>8</v>
      </c>
      <c r="B4" s="16" t="s">
        <v>10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18"/>
      <c r="B5" s="16" t="s">
        <v>11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18"/>
      <c r="B6" s="20" t="s">
        <v>13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18"/>
      <c r="B7" s="16" t="s">
        <v>14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14" t="s">
        <v>15</v>
      </c>
      <c r="B9" s="16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18"/>
      <c r="B10" s="16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18"/>
      <c r="B11" s="16" t="s">
        <v>19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0" customHeight="1">
      <c r="A12" s="18"/>
      <c r="B12" s="16" t="s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0" customHeight="1">
      <c r="A13" s="18"/>
      <c r="B13" s="16" t="s">
        <v>21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0" customHeight="1">
      <c r="A15" s="14" t="s">
        <v>22</v>
      </c>
      <c r="B15" s="25" t="s">
        <v>24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0" customHeight="1">
      <c r="A16" s="18"/>
      <c r="B16" s="25" t="s">
        <v>26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0" customHeight="1">
      <c r="A17" s="18"/>
      <c r="B17" s="25" t="s">
        <v>30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18"/>
      <c r="B18" s="16" t="s">
        <v>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0" customHeight="1">
      <c r="A19" s="18"/>
      <c r="B19" s="16" t="s">
        <v>33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0" customHeight="1">
      <c r="A21" s="14" t="s">
        <v>34</v>
      </c>
      <c r="B21" s="29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0" customHeight="1">
      <c r="A22" s="18"/>
      <c r="B22" s="31" t="s">
        <v>38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1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0" customHeight="1">
      <c r="A24" s="14" t="s">
        <v>42</v>
      </c>
      <c r="B24" s="16" t="s">
        <v>43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0" customHeight="1">
      <c r="A25" s="18"/>
      <c r="B25" s="16" t="s">
        <v>45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0" customHeight="1">
      <c r="A26" s="18"/>
      <c r="B26" s="16" t="s">
        <v>46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1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0" customHeight="1">
      <c r="A28" s="14" t="s">
        <v>48</v>
      </c>
      <c r="B28" s="16" t="s">
        <v>49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0" customHeight="1">
      <c r="A29" s="18"/>
      <c r="B29" s="16" t="s">
        <v>53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0" customHeight="1">
      <c r="A30" s="18"/>
      <c r="B30" s="16" t="s">
        <v>55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0" customHeight="1">
      <c r="A31" s="18"/>
      <c r="B31" s="40" t="s">
        <v>58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0" customHeight="1">
      <c r="A33" s="14" t="s">
        <v>70</v>
      </c>
      <c r="B33" s="16" t="s">
        <v>72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0" customHeight="1">
      <c r="A34" s="18"/>
      <c r="B34" s="16" t="s">
        <v>80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0" customHeight="1">
      <c r="A36" s="14" t="s">
        <v>76</v>
      </c>
      <c r="B36" s="16" t="s">
        <v>88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0" customHeight="1">
      <c r="A37" s="18"/>
      <c r="B37" s="16" t="s">
        <v>94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0" customHeight="1">
      <c r="A38" s="18"/>
      <c r="B38" s="40" t="s">
        <v>101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0" customHeight="1">
      <c r="A39" s="18"/>
      <c r="B39" s="16" t="s">
        <v>119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0" customHeight="1">
      <c r="A40" s="18"/>
      <c r="B40" s="16" t="s">
        <v>124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0" customHeight="1">
      <c r="A41" s="18"/>
      <c r="B41" s="16" t="s">
        <v>126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1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0" customHeight="1">
      <c r="A43" s="14" t="s">
        <v>78</v>
      </c>
      <c r="B43" s="16" t="s">
        <v>130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0" customHeight="1">
      <c r="A44" s="18"/>
      <c r="B44" s="16" t="s">
        <v>133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0" customHeight="1">
      <c r="A45" s="18"/>
      <c r="B45" s="40" t="s">
        <v>135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0" customHeight="1">
      <c r="A46" s="18"/>
      <c r="B46" s="16" t="s">
        <v>137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0" customHeight="1">
      <c r="A47" s="18"/>
      <c r="B47" s="16" t="s">
        <v>141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0" customHeight="1">
      <c r="A48" s="18"/>
      <c r="B48" s="16" t="s">
        <v>144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25.5" customHeight="1">
      <c r="A50" s="14" t="s">
        <v>82</v>
      </c>
      <c r="B50" s="20" t="s">
        <v>147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0" customHeight="1">
      <c r="A52" s="14" t="s">
        <v>85</v>
      </c>
      <c r="B52" s="16" t="s">
        <v>149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0" customHeight="1">
      <c r="A54" s="14" t="s">
        <v>89</v>
      </c>
      <c r="B54" s="25" t="s">
        <v>151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0" customHeight="1">
      <c r="A55" s="18"/>
      <c r="B55" s="25" t="s">
        <v>152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0" customHeight="1">
      <c r="A56" s="18"/>
      <c r="B56" s="25" t="s">
        <v>154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0" customHeight="1">
      <c r="A57" s="18"/>
      <c r="B57" s="25" t="s">
        <v>156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0" customHeight="1">
      <c r="A58" s="18"/>
      <c r="B58" s="25" t="s">
        <v>157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1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0" customHeight="1">
      <c r="A60" s="14" t="s">
        <v>91</v>
      </c>
      <c r="B60" s="16" t="s">
        <v>164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0" customHeight="1">
      <c r="A61" s="14" t="s">
        <v>95</v>
      </c>
      <c r="B61" s="16" t="s">
        <v>167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83.0"/>
    <col customWidth="1" min="3" max="3" width="27.43"/>
    <col customWidth="1" min="4" max="4" width="30.0"/>
    <col customWidth="1" min="5" max="5" width="16.71"/>
    <col customWidth="1" min="6" max="26" width="9.14"/>
  </cols>
  <sheetData>
    <row r="1" ht="18.75" customHeight="1">
      <c r="A1" s="17" t="s">
        <v>0</v>
      </c>
      <c r="B1" s="2"/>
      <c r="C1" s="3"/>
      <c r="D1" s="4" t="s">
        <v>1</v>
      </c>
      <c r="E1" s="6">
        <v>2018.0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ht="18.75" customHeight="1">
      <c r="A2" s="17" t="s">
        <v>249</v>
      </c>
      <c r="B2" s="2"/>
      <c r="C2" s="3"/>
      <c r="D2" s="4" t="s">
        <v>3</v>
      </c>
      <c r="E2" s="6" t="str">
        <f>'Notas a los Edos Financieros'!E2</f>
        <v>Trimestral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8.75" customHeight="1">
      <c r="A3" s="17" t="s">
        <v>4</v>
      </c>
      <c r="B3" s="2"/>
      <c r="C3" s="3"/>
      <c r="D3" s="4" t="s">
        <v>5</v>
      </c>
      <c r="E3" s="6">
        <f>'Notas a los Edos Financieros'!E3</f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23" t="s">
        <v>17</v>
      </c>
      <c r="B4" s="24"/>
      <c r="C4" s="24"/>
      <c r="D4" s="24"/>
      <c r="E4" s="2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24" t="s">
        <v>250</v>
      </c>
      <c r="B6" s="24"/>
      <c r="C6" s="24"/>
      <c r="D6" s="24"/>
      <c r="E6" s="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26" t="s">
        <v>25</v>
      </c>
      <c r="B7" s="26" t="s">
        <v>27</v>
      </c>
      <c r="C7" s="26" t="s">
        <v>28</v>
      </c>
      <c r="D7" s="26" t="s">
        <v>251</v>
      </c>
      <c r="E7" s="2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27">
        <v>4100.0</v>
      </c>
      <c r="B8" s="5" t="s">
        <v>252</v>
      </c>
      <c r="C8" s="28">
        <f>SUM(C9+C18+C24+C26+C32+C37+C47+C52)</f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27">
        <v>4110.0</v>
      </c>
      <c r="B9" s="5" t="s">
        <v>253</v>
      </c>
      <c r="C9" s="28">
        <f>SUM(C10:C17)</f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27">
        <v>4111.0</v>
      </c>
      <c r="B10" s="5" t="s">
        <v>254</v>
      </c>
      <c r="C10" s="28">
        <v>0.0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27">
        <v>4112.0</v>
      </c>
      <c r="B11" s="5" t="s">
        <v>255</v>
      </c>
      <c r="C11" s="28">
        <v>0.0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27">
        <v>4113.0</v>
      </c>
      <c r="B12" s="5" t="s">
        <v>256</v>
      </c>
      <c r="C12" s="28">
        <v>0.0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27">
        <v>4114.0</v>
      </c>
      <c r="B13" s="5" t="s">
        <v>257</v>
      </c>
      <c r="C13" s="28">
        <v>0.0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27">
        <v>4115.0</v>
      </c>
      <c r="B14" s="5" t="s">
        <v>258</v>
      </c>
      <c r="C14" s="28">
        <v>0.0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27">
        <v>4116.0</v>
      </c>
      <c r="B15" s="5" t="s">
        <v>259</v>
      </c>
      <c r="C15" s="28">
        <v>0.0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27">
        <v>4117.0</v>
      </c>
      <c r="B16" s="5" t="s">
        <v>260</v>
      </c>
      <c r="C16" s="28">
        <v>0.0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27">
        <v>4119.0</v>
      </c>
      <c r="B17" s="5" t="s">
        <v>263</v>
      </c>
      <c r="C17" s="28">
        <v>0.0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27">
        <v>4120.0</v>
      </c>
      <c r="B18" s="5" t="s">
        <v>264</v>
      </c>
      <c r="C18" s="28">
        <f>SUM(C19:C23)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27">
        <v>4121.0</v>
      </c>
      <c r="B19" s="5" t="s">
        <v>268</v>
      </c>
      <c r="C19" s="28">
        <v>0.0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27">
        <v>4122.0</v>
      </c>
      <c r="B20" s="5" t="s">
        <v>270</v>
      </c>
      <c r="C20" s="28">
        <v>0.0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27">
        <v>4123.0</v>
      </c>
      <c r="B21" s="5" t="s">
        <v>272</v>
      </c>
      <c r="C21" s="28">
        <v>0.0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27">
        <v>4124.0</v>
      </c>
      <c r="B22" s="5" t="s">
        <v>273</v>
      </c>
      <c r="C22" s="28">
        <v>0.0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27">
        <v>4129.0</v>
      </c>
      <c r="B23" s="5" t="s">
        <v>274</v>
      </c>
      <c r="C23" s="28">
        <v>0.0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27">
        <v>4130.0</v>
      </c>
      <c r="B24" s="5" t="s">
        <v>276</v>
      </c>
      <c r="C24" s="28">
        <f>SUM(C25)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27">
        <v>4131.0</v>
      </c>
      <c r="B25" s="5" t="s">
        <v>278</v>
      </c>
      <c r="C25" s="28">
        <v>0.0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27">
        <v>4140.0</v>
      </c>
      <c r="B26" s="5" t="s">
        <v>279</v>
      </c>
      <c r="C26" s="28">
        <f>SUM(C27:C31)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27">
        <v>4141.0</v>
      </c>
      <c r="B27" s="5" t="s">
        <v>280</v>
      </c>
      <c r="C27" s="28">
        <v>0.0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27">
        <v>4142.0</v>
      </c>
      <c r="B28" s="5" t="s">
        <v>281</v>
      </c>
      <c r="C28" s="28">
        <v>0.0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27">
        <v>4143.0</v>
      </c>
      <c r="B29" s="5" t="s">
        <v>282</v>
      </c>
      <c r="C29" s="28">
        <v>0.0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27">
        <v>4144.0</v>
      </c>
      <c r="B30" s="5" t="s">
        <v>283</v>
      </c>
      <c r="C30" s="28">
        <v>0.0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27">
        <v>4149.0</v>
      </c>
      <c r="B31" s="5" t="s">
        <v>284</v>
      </c>
      <c r="C31" s="28">
        <v>0.0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27">
        <v>4150.0</v>
      </c>
      <c r="B32" s="5" t="s">
        <v>285</v>
      </c>
      <c r="C32" s="28">
        <f>SUM(C33:C36)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27">
        <v>4151.0</v>
      </c>
      <c r="B33" s="5" t="s">
        <v>286</v>
      </c>
      <c r="C33" s="28">
        <v>0.0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27">
        <v>4152.0</v>
      </c>
      <c r="B34" s="5" t="s">
        <v>287</v>
      </c>
      <c r="C34" s="28">
        <v>0.0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27">
        <v>4153.0</v>
      </c>
      <c r="B35" s="5" t="s">
        <v>288</v>
      </c>
      <c r="C35" s="28">
        <v>0.0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27">
        <v>4159.0</v>
      </c>
      <c r="B36" s="5" t="s">
        <v>289</v>
      </c>
      <c r="C36" s="28">
        <v>0.0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27">
        <v>4160.0</v>
      </c>
      <c r="B37" s="5" t="s">
        <v>290</v>
      </c>
      <c r="C37" s="28">
        <f>SUM(C38:C46)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27">
        <v>4161.0</v>
      </c>
      <c r="B38" s="5" t="s">
        <v>291</v>
      </c>
      <c r="C38" s="28">
        <v>0.0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27">
        <v>4162.0</v>
      </c>
      <c r="B39" s="5" t="s">
        <v>292</v>
      </c>
      <c r="C39" s="28">
        <v>0.0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27">
        <v>4163.0</v>
      </c>
      <c r="B40" s="5" t="s">
        <v>293</v>
      </c>
      <c r="C40" s="28">
        <v>0.0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27">
        <v>4164.0</v>
      </c>
      <c r="B41" s="5" t="s">
        <v>294</v>
      </c>
      <c r="C41" s="28">
        <v>0.0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27">
        <v>4165.0</v>
      </c>
      <c r="B42" s="5" t="s">
        <v>295</v>
      </c>
      <c r="C42" s="28">
        <v>0.0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27">
        <v>4166.0</v>
      </c>
      <c r="B43" s="5" t="s">
        <v>296</v>
      </c>
      <c r="C43" s="28">
        <v>0.0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27">
        <v>4167.0</v>
      </c>
      <c r="B44" s="5" t="s">
        <v>297</v>
      </c>
      <c r="C44" s="28">
        <v>0.0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27">
        <v>4168.0</v>
      </c>
      <c r="B45" s="5" t="s">
        <v>298</v>
      </c>
      <c r="C45" s="28">
        <v>0.0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27">
        <v>4169.0</v>
      </c>
      <c r="B46" s="5" t="s">
        <v>299</v>
      </c>
      <c r="C46" s="28">
        <v>0.0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27">
        <v>4170.0</v>
      </c>
      <c r="B47" s="5" t="s">
        <v>300</v>
      </c>
      <c r="C47" s="28">
        <f>SUM(C48:C51)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27">
        <v>4171.0</v>
      </c>
      <c r="B48" s="5" t="s">
        <v>301</v>
      </c>
      <c r="C48" s="28">
        <v>0.0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27">
        <v>4172.0</v>
      </c>
      <c r="B49" s="5" t="s">
        <v>302</v>
      </c>
      <c r="C49" s="28">
        <v>0.0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27">
        <v>4173.0</v>
      </c>
      <c r="B50" s="5" t="s">
        <v>303</v>
      </c>
      <c r="C50" s="28">
        <v>0.0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27">
        <v>4174.0</v>
      </c>
      <c r="B51" s="5" t="s">
        <v>304</v>
      </c>
      <c r="C51" s="28">
        <v>0.0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27">
        <v>4190.0</v>
      </c>
      <c r="B52" s="5" t="s">
        <v>305</v>
      </c>
      <c r="C52" s="28">
        <f>SUM(C53:C54)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27">
        <v>4191.0</v>
      </c>
      <c r="B53" s="5" t="s">
        <v>306</v>
      </c>
      <c r="C53" s="28">
        <v>0.0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27">
        <v>4192.0</v>
      </c>
      <c r="B54" s="5" t="s">
        <v>307</v>
      </c>
      <c r="C54" s="28">
        <v>0.0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27">
        <v>4200.0</v>
      </c>
      <c r="B55" s="5" t="s">
        <v>308</v>
      </c>
      <c r="C55" s="28">
        <v>1.458087275E7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27">
        <v>4210.0</v>
      </c>
      <c r="B56" s="5" t="s">
        <v>309</v>
      </c>
      <c r="C56" s="28">
        <v>1.058719489E7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27">
        <v>4211.0</v>
      </c>
      <c r="B57" s="5" t="s">
        <v>310</v>
      </c>
      <c r="C57" s="28">
        <v>0.0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27">
        <v>4212.0</v>
      </c>
      <c r="B58" s="5" t="s">
        <v>311</v>
      </c>
      <c r="C58" s="28">
        <v>0.0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27">
        <v>4213.0</v>
      </c>
      <c r="B59" s="5" t="s">
        <v>312</v>
      </c>
      <c r="C59" s="28">
        <v>1.058719489E7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27">
        <v>4220.0</v>
      </c>
      <c r="B60" s="5" t="s">
        <v>313</v>
      </c>
      <c r="C60" s="28">
        <v>3993677.86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27">
        <v>4221.0</v>
      </c>
      <c r="B61" s="5" t="s">
        <v>314</v>
      </c>
      <c r="C61" s="28">
        <v>3993677.86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27">
        <v>4222.0</v>
      </c>
      <c r="B62" s="5" t="s">
        <v>315</v>
      </c>
      <c r="C62" s="28">
        <v>0.0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27">
        <v>4223.0</v>
      </c>
      <c r="B63" s="5" t="s">
        <v>316</v>
      </c>
      <c r="C63" s="28">
        <v>0.0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27">
        <v>4224.0</v>
      </c>
      <c r="B64" s="5" t="s">
        <v>317</v>
      </c>
      <c r="C64" s="28">
        <v>0.0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27">
        <v>4225.0</v>
      </c>
      <c r="B65" s="5" t="s">
        <v>319</v>
      </c>
      <c r="C65" s="28">
        <v>0.0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27">
        <v>4226.0</v>
      </c>
      <c r="B66" s="5" t="s">
        <v>320</v>
      </c>
      <c r="C66" s="28">
        <v>0.0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24" t="s">
        <v>321</v>
      </c>
      <c r="B68" s="24"/>
      <c r="C68" s="24"/>
      <c r="D68" s="24"/>
      <c r="E68" s="2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26" t="s">
        <v>25</v>
      </c>
      <c r="B69" s="26" t="s">
        <v>27</v>
      </c>
      <c r="C69" s="26" t="s">
        <v>28</v>
      </c>
      <c r="D69" s="26" t="s">
        <v>227</v>
      </c>
      <c r="E69" s="26" t="s">
        <v>64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27">
        <v>4300.0</v>
      </c>
      <c r="B70" s="5" t="s">
        <v>322</v>
      </c>
      <c r="C70" s="28">
        <f>SUM(C71+C74+C80+C82+C84)</f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27">
        <v>4310.0</v>
      </c>
      <c r="B71" s="5" t="s">
        <v>326</v>
      </c>
      <c r="C71" s="28">
        <f>SUM(C72:C73)</f>
        <v>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27">
        <v>4311.0</v>
      </c>
      <c r="B72" s="5" t="s">
        <v>327</v>
      </c>
      <c r="C72" s="28">
        <v>0.0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27">
        <v>4319.0</v>
      </c>
      <c r="B73" s="5" t="s">
        <v>329</v>
      </c>
      <c r="C73" s="28">
        <v>0.0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27">
        <v>4320.0</v>
      </c>
      <c r="B74" s="5" t="s">
        <v>331</v>
      </c>
      <c r="C74" s="28">
        <f>SUM(C75:C79)</f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27">
        <v>4321.0</v>
      </c>
      <c r="B75" s="5" t="s">
        <v>333</v>
      </c>
      <c r="C75" s="28">
        <v>0.0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27">
        <v>4322.0</v>
      </c>
      <c r="B76" s="5" t="s">
        <v>335</v>
      </c>
      <c r="C76" s="28">
        <v>0.0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27">
        <v>4323.0</v>
      </c>
      <c r="B77" s="5" t="s">
        <v>337</v>
      </c>
      <c r="C77" s="28">
        <v>0.0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27">
        <v>4324.0</v>
      </c>
      <c r="B78" s="5" t="s">
        <v>339</v>
      </c>
      <c r="C78" s="28">
        <v>0.0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27">
        <v>4325.0</v>
      </c>
      <c r="B79" s="5" t="s">
        <v>341</v>
      </c>
      <c r="C79" s="28">
        <v>0.0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27">
        <v>4330.0</v>
      </c>
      <c r="B80" s="5" t="s">
        <v>343</v>
      </c>
      <c r="C80" s="28">
        <f>SUM(C81)</f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27">
        <v>4331.0</v>
      </c>
      <c r="B81" s="5" t="s">
        <v>343</v>
      </c>
      <c r="C81" s="28">
        <v>0.0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27">
        <v>4340.0</v>
      </c>
      <c r="B82" s="5" t="s">
        <v>347</v>
      </c>
      <c r="C82" s="28">
        <f>SUM(C83)</f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27">
        <v>4341.0</v>
      </c>
      <c r="B83" s="5" t="s">
        <v>350</v>
      </c>
      <c r="C83" s="28">
        <v>0.0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27">
        <v>4390.0</v>
      </c>
      <c r="B84" s="5" t="s">
        <v>352</v>
      </c>
      <c r="C84" s="28">
        <f>SUM(C85:C91)</f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27">
        <v>4391.0</v>
      </c>
      <c r="B85" s="5" t="s">
        <v>355</v>
      </c>
      <c r="C85" s="28">
        <v>0.0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27">
        <v>4392.0</v>
      </c>
      <c r="B86" s="5" t="s">
        <v>356</v>
      </c>
      <c r="C86" s="28">
        <v>0.0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27">
        <v>4393.0</v>
      </c>
      <c r="B87" s="5" t="s">
        <v>357</v>
      </c>
      <c r="C87" s="28">
        <v>0.0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27">
        <v>4394.0</v>
      </c>
      <c r="B88" s="5" t="s">
        <v>358</v>
      </c>
      <c r="C88" s="28">
        <v>0.0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27">
        <v>4395.0</v>
      </c>
      <c r="B89" s="5" t="s">
        <v>359</v>
      </c>
      <c r="C89" s="28">
        <v>0.0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27">
        <v>4396.0</v>
      </c>
      <c r="B90" s="5" t="s">
        <v>360</v>
      </c>
      <c r="C90" s="28">
        <v>0.0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27">
        <v>4399.0</v>
      </c>
      <c r="B91" s="5" t="s">
        <v>352</v>
      </c>
      <c r="C91" s="28">
        <v>0.0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24" t="s">
        <v>361</v>
      </c>
      <c r="B94" s="24"/>
      <c r="C94" s="24"/>
      <c r="D94" s="24"/>
      <c r="E94" s="2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26" t="s">
        <v>25</v>
      </c>
      <c r="B95" s="26" t="s">
        <v>27</v>
      </c>
      <c r="C95" s="26" t="s">
        <v>28</v>
      </c>
      <c r="D95" s="26" t="s">
        <v>362</v>
      </c>
      <c r="E95" s="26" t="s">
        <v>64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27">
        <v>5000.0</v>
      </c>
      <c r="B96" s="5" t="s">
        <v>363</v>
      </c>
      <c r="C96" s="28">
        <v>1.46271065E7</v>
      </c>
      <c r="D96" s="52">
        <f>C96/C96</f>
        <v>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27">
        <v>5100.0</v>
      </c>
      <c r="B97" s="5" t="s">
        <v>364</v>
      </c>
      <c r="C97" s="28">
        <v>1.46271065E7</v>
      </c>
      <c r="D97" s="52">
        <f t="shared" ref="D97:D217" si="1">C97/$C$96</f>
        <v>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27">
        <v>5110.0</v>
      </c>
      <c r="B98" s="5" t="s">
        <v>365</v>
      </c>
      <c r="C98" s="28">
        <v>3843936.58</v>
      </c>
      <c r="D98" s="52">
        <f t="shared" si="1"/>
        <v>0.2627954189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27">
        <v>5111.0</v>
      </c>
      <c r="B99" s="5" t="s">
        <v>366</v>
      </c>
      <c r="C99" s="28">
        <v>2360495.49</v>
      </c>
      <c r="D99" s="52">
        <f t="shared" si="1"/>
        <v>0.1613781571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27">
        <v>5112.0</v>
      </c>
      <c r="B100" s="5" t="s">
        <v>367</v>
      </c>
      <c r="C100" s="28">
        <v>613998.0</v>
      </c>
      <c r="D100" s="52">
        <f t="shared" si="1"/>
        <v>0.04197672315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27">
        <v>5113.0</v>
      </c>
      <c r="B101" s="5" t="s">
        <v>368</v>
      </c>
      <c r="C101" s="28">
        <v>297486.72</v>
      </c>
      <c r="D101" s="52">
        <f t="shared" si="1"/>
        <v>0.02033804293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27">
        <v>5114.0</v>
      </c>
      <c r="B102" s="5" t="s">
        <v>369</v>
      </c>
      <c r="C102" s="28">
        <v>517956.37</v>
      </c>
      <c r="D102" s="52">
        <f t="shared" si="1"/>
        <v>0.03541071982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27">
        <v>5115.0</v>
      </c>
      <c r="B103" s="5" t="s">
        <v>370</v>
      </c>
      <c r="C103" s="28">
        <v>54000.0</v>
      </c>
      <c r="D103" s="52">
        <f t="shared" si="1"/>
        <v>0.00369177595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27">
        <v>5116.0</v>
      </c>
      <c r="B104" s="5" t="s">
        <v>371</v>
      </c>
      <c r="C104" s="28">
        <v>0.0</v>
      </c>
      <c r="D104" s="52">
        <f t="shared" si="1"/>
        <v>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27">
        <v>5120.0</v>
      </c>
      <c r="B105" s="5" t="s">
        <v>372</v>
      </c>
      <c r="C105" s="28">
        <v>195462.03999999998</v>
      </c>
      <c r="D105" s="52">
        <f t="shared" si="1"/>
        <v>0.01336300108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27">
        <v>5121.0</v>
      </c>
      <c r="B106" s="5" t="s">
        <v>373</v>
      </c>
      <c r="C106" s="28">
        <v>95949.75</v>
      </c>
      <c r="D106" s="52">
        <f t="shared" si="1"/>
        <v>0.006559721842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27">
        <v>5122.0</v>
      </c>
      <c r="B107" s="5" t="s">
        <v>374</v>
      </c>
      <c r="C107" s="28">
        <v>34331.87</v>
      </c>
      <c r="D107" s="52">
        <f t="shared" si="1"/>
        <v>0.002347140222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27">
        <v>5123.0</v>
      </c>
      <c r="B108" s="5" t="s">
        <v>375</v>
      </c>
      <c r="C108" s="28">
        <v>0.0</v>
      </c>
      <c r="D108" s="52">
        <f t="shared" si="1"/>
        <v>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27">
        <v>5124.0</v>
      </c>
      <c r="B109" s="5" t="s">
        <v>376</v>
      </c>
      <c r="C109" s="28">
        <v>0.0</v>
      </c>
      <c r="D109" s="52">
        <f t="shared" si="1"/>
        <v>0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27">
        <v>5125.0</v>
      </c>
      <c r="B110" s="5" t="s">
        <v>377</v>
      </c>
      <c r="C110" s="28">
        <v>0.0</v>
      </c>
      <c r="D110" s="52">
        <f t="shared" si="1"/>
        <v>0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27">
        <v>5126.0</v>
      </c>
      <c r="B111" s="5" t="s">
        <v>378</v>
      </c>
      <c r="C111" s="28">
        <v>44229.42</v>
      </c>
      <c r="D111" s="52">
        <f t="shared" si="1"/>
        <v>0.003023798316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27">
        <v>5127.0</v>
      </c>
      <c r="B112" s="5" t="s">
        <v>379</v>
      </c>
      <c r="C112" s="28">
        <v>20951.0</v>
      </c>
      <c r="D112" s="52">
        <f t="shared" si="1"/>
        <v>0.001432340703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27">
        <v>5128.0</v>
      </c>
      <c r="B113" s="5" t="s">
        <v>380</v>
      </c>
      <c r="C113" s="28">
        <v>0.0</v>
      </c>
      <c r="D113" s="52">
        <f t="shared" si="1"/>
        <v>0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27">
        <v>5129.0</v>
      </c>
      <c r="B114" s="5" t="s">
        <v>381</v>
      </c>
      <c r="C114" s="28">
        <v>0.0</v>
      </c>
      <c r="D114" s="52">
        <f t="shared" si="1"/>
        <v>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27">
        <v>5130.0</v>
      </c>
      <c r="B115" s="5" t="s">
        <v>382</v>
      </c>
      <c r="C115" s="28">
        <v>1.0587707879999999E7</v>
      </c>
      <c r="D115" s="52">
        <f t="shared" si="1"/>
        <v>0.72384158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27">
        <v>5131.0</v>
      </c>
      <c r="B116" s="5" t="s">
        <v>383</v>
      </c>
      <c r="C116" s="28">
        <v>40728.0</v>
      </c>
      <c r="D116" s="52">
        <f t="shared" si="1"/>
        <v>0.002784419461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27">
        <v>5132.0</v>
      </c>
      <c r="B117" s="5" t="s">
        <v>384</v>
      </c>
      <c r="C117" s="28">
        <v>0.0</v>
      </c>
      <c r="D117" s="52">
        <f t="shared" si="1"/>
        <v>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27">
        <v>5133.0</v>
      </c>
      <c r="B118" s="5" t="s">
        <v>385</v>
      </c>
      <c r="C118" s="28">
        <v>406456.0</v>
      </c>
      <c r="D118" s="52">
        <f t="shared" si="1"/>
        <v>0.02778786085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27">
        <v>5134.0</v>
      </c>
      <c r="B119" s="5" t="s">
        <v>386</v>
      </c>
      <c r="C119" s="28">
        <v>111763.96</v>
      </c>
      <c r="D119" s="52">
        <f t="shared" si="1"/>
        <v>0.007640879623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27">
        <v>5135.0</v>
      </c>
      <c r="B120" s="5" t="s">
        <v>387</v>
      </c>
      <c r="C120" s="28">
        <v>47987.06</v>
      </c>
      <c r="D120" s="52">
        <f t="shared" si="1"/>
        <v>0.003280693964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27">
        <v>5136.0</v>
      </c>
      <c r="B121" s="5" t="s">
        <v>388</v>
      </c>
      <c r="C121" s="28">
        <v>4310865.85</v>
      </c>
      <c r="D121" s="52">
        <f t="shared" si="1"/>
        <v>0.2947176087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27">
        <v>5137.0</v>
      </c>
      <c r="B122" s="5" t="s">
        <v>389</v>
      </c>
      <c r="C122" s="28">
        <v>25919.57</v>
      </c>
      <c r="D122" s="52">
        <f t="shared" si="1"/>
        <v>0.001772023059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27">
        <v>5138.0</v>
      </c>
      <c r="B123" s="5" t="s">
        <v>390</v>
      </c>
      <c r="C123" s="28">
        <v>5589925.44</v>
      </c>
      <c r="D123" s="52">
        <f t="shared" si="1"/>
        <v>0.3821620797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27">
        <v>5139.0</v>
      </c>
      <c r="B124" s="5" t="s">
        <v>391</v>
      </c>
      <c r="C124" s="28">
        <v>54062.0</v>
      </c>
      <c r="D124" s="52">
        <f t="shared" si="1"/>
        <v>0.003696014656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27">
        <v>5200.0</v>
      </c>
      <c r="B125" s="5" t="s">
        <v>392</v>
      </c>
      <c r="C125" s="28">
        <v>0.0</v>
      </c>
      <c r="D125" s="52">
        <f t="shared" si="1"/>
        <v>0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27">
        <v>5210.0</v>
      </c>
      <c r="B126" s="5" t="s">
        <v>393</v>
      </c>
      <c r="C126" s="28">
        <v>0.0</v>
      </c>
      <c r="D126" s="52">
        <f t="shared" si="1"/>
        <v>0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27">
        <v>5211.0</v>
      </c>
      <c r="B127" s="5" t="s">
        <v>394</v>
      </c>
      <c r="C127" s="28">
        <v>0.0</v>
      </c>
      <c r="D127" s="52">
        <f t="shared" si="1"/>
        <v>0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27">
        <v>5212.0</v>
      </c>
      <c r="B128" s="5" t="s">
        <v>395</v>
      </c>
      <c r="C128" s="28">
        <v>0.0</v>
      </c>
      <c r="D128" s="52">
        <f t="shared" si="1"/>
        <v>0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27">
        <v>5220.0</v>
      </c>
      <c r="B129" s="5" t="s">
        <v>396</v>
      </c>
      <c r="C129" s="28">
        <v>0.0</v>
      </c>
      <c r="D129" s="52">
        <f t="shared" si="1"/>
        <v>0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27">
        <v>5221.0</v>
      </c>
      <c r="B130" s="5" t="s">
        <v>397</v>
      </c>
      <c r="C130" s="28">
        <v>0.0</v>
      </c>
      <c r="D130" s="52">
        <f t="shared" si="1"/>
        <v>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27">
        <v>5222.0</v>
      </c>
      <c r="B131" s="5" t="s">
        <v>398</v>
      </c>
      <c r="C131" s="28">
        <v>0.0</v>
      </c>
      <c r="D131" s="52">
        <f t="shared" si="1"/>
        <v>0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27">
        <v>5230.0</v>
      </c>
      <c r="B132" s="5" t="s">
        <v>316</v>
      </c>
      <c r="C132" s="28">
        <v>0.0</v>
      </c>
      <c r="D132" s="52">
        <f t="shared" si="1"/>
        <v>0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27">
        <v>5231.0</v>
      </c>
      <c r="B133" s="5" t="s">
        <v>399</v>
      </c>
      <c r="C133" s="28">
        <v>0.0</v>
      </c>
      <c r="D133" s="52">
        <f t="shared" si="1"/>
        <v>0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27">
        <v>5232.0</v>
      </c>
      <c r="B134" s="5" t="s">
        <v>400</v>
      </c>
      <c r="C134" s="28">
        <v>0.0</v>
      </c>
      <c r="D134" s="52">
        <f t="shared" si="1"/>
        <v>0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27">
        <v>5240.0</v>
      </c>
      <c r="B135" s="5" t="s">
        <v>317</v>
      </c>
      <c r="C135" s="28">
        <v>0.0</v>
      </c>
      <c r="D135" s="52">
        <f t="shared" si="1"/>
        <v>0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27">
        <v>5241.0</v>
      </c>
      <c r="B136" s="5" t="s">
        <v>401</v>
      </c>
      <c r="C136" s="28">
        <v>0.0</v>
      </c>
      <c r="D136" s="52">
        <f t="shared" si="1"/>
        <v>0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27">
        <v>5242.0</v>
      </c>
      <c r="B137" s="5" t="s">
        <v>402</v>
      </c>
      <c r="C137" s="28">
        <v>0.0</v>
      </c>
      <c r="D137" s="52">
        <f t="shared" si="1"/>
        <v>0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27">
        <v>5243.0</v>
      </c>
      <c r="B138" s="5" t="s">
        <v>403</v>
      </c>
      <c r="C138" s="28">
        <v>0.0</v>
      </c>
      <c r="D138" s="52">
        <f t="shared" si="1"/>
        <v>0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27">
        <v>5244.0</v>
      </c>
      <c r="B139" s="5" t="s">
        <v>404</v>
      </c>
      <c r="C139" s="28">
        <v>0.0</v>
      </c>
      <c r="D139" s="52">
        <f t="shared" si="1"/>
        <v>0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27">
        <v>5250.0</v>
      </c>
      <c r="B140" s="5" t="s">
        <v>319</v>
      </c>
      <c r="C140" s="28">
        <v>0.0</v>
      </c>
      <c r="D140" s="52">
        <f t="shared" si="1"/>
        <v>0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27">
        <v>5251.0</v>
      </c>
      <c r="B141" s="5" t="s">
        <v>405</v>
      </c>
      <c r="C141" s="28">
        <v>0.0</v>
      </c>
      <c r="D141" s="52">
        <f t="shared" si="1"/>
        <v>0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27">
        <v>5252.0</v>
      </c>
      <c r="B142" s="5" t="s">
        <v>406</v>
      </c>
      <c r="C142" s="28">
        <v>0.0</v>
      </c>
      <c r="D142" s="52">
        <f t="shared" si="1"/>
        <v>0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27">
        <v>5259.0</v>
      </c>
      <c r="B143" s="5" t="s">
        <v>407</v>
      </c>
      <c r="C143" s="28">
        <v>0.0</v>
      </c>
      <c r="D143" s="52">
        <f t="shared" si="1"/>
        <v>0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27">
        <v>5260.0</v>
      </c>
      <c r="B144" s="5" t="s">
        <v>408</v>
      </c>
      <c r="C144" s="28">
        <v>0.0</v>
      </c>
      <c r="D144" s="52">
        <f t="shared" si="1"/>
        <v>0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27">
        <v>5261.0</v>
      </c>
      <c r="B145" s="5" t="s">
        <v>409</v>
      </c>
      <c r="C145" s="28">
        <v>0.0</v>
      </c>
      <c r="D145" s="52">
        <f t="shared" si="1"/>
        <v>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27">
        <v>5262.0</v>
      </c>
      <c r="B146" s="5" t="s">
        <v>410</v>
      </c>
      <c r="C146" s="28">
        <v>0.0</v>
      </c>
      <c r="D146" s="52">
        <f t="shared" si="1"/>
        <v>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27">
        <v>5270.0</v>
      </c>
      <c r="B147" s="5" t="s">
        <v>411</v>
      </c>
      <c r="C147" s="28">
        <v>0.0</v>
      </c>
      <c r="D147" s="52">
        <f t="shared" si="1"/>
        <v>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27">
        <v>5271.0</v>
      </c>
      <c r="B148" s="5" t="s">
        <v>412</v>
      </c>
      <c r="C148" s="28">
        <v>0.0</v>
      </c>
      <c r="D148" s="52">
        <f t="shared" si="1"/>
        <v>0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27">
        <v>5280.0</v>
      </c>
      <c r="B149" s="5" t="s">
        <v>413</v>
      </c>
      <c r="C149" s="28">
        <v>0.0</v>
      </c>
      <c r="D149" s="52">
        <f t="shared" si="1"/>
        <v>0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27">
        <v>5281.0</v>
      </c>
      <c r="B150" s="5" t="s">
        <v>414</v>
      </c>
      <c r="C150" s="28">
        <v>0.0</v>
      </c>
      <c r="D150" s="52">
        <f t="shared" si="1"/>
        <v>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27">
        <v>5282.0</v>
      </c>
      <c r="B151" s="5" t="s">
        <v>415</v>
      </c>
      <c r="C151" s="28">
        <v>0.0</v>
      </c>
      <c r="D151" s="52">
        <f t="shared" si="1"/>
        <v>0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27">
        <v>5283.0</v>
      </c>
      <c r="B152" s="5" t="s">
        <v>416</v>
      </c>
      <c r="C152" s="28">
        <v>0.0</v>
      </c>
      <c r="D152" s="52">
        <f t="shared" si="1"/>
        <v>0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27">
        <v>5284.0</v>
      </c>
      <c r="B153" s="5" t="s">
        <v>417</v>
      </c>
      <c r="C153" s="28">
        <v>0.0</v>
      </c>
      <c r="D153" s="52">
        <f t="shared" si="1"/>
        <v>0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27">
        <v>5285.0</v>
      </c>
      <c r="B154" s="5" t="s">
        <v>418</v>
      </c>
      <c r="C154" s="28">
        <v>0.0</v>
      </c>
      <c r="D154" s="52">
        <f t="shared" si="1"/>
        <v>0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27">
        <v>5290.0</v>
      </c>
      <c r="B155" s="5" t="s">
        <v>419</v>
      </c>
      <c r="C155" s="28">
        <v>0.0</v>
      </c>
      <c r="D155" s="52">
        <f t="shared" si="1"/>
        <v>0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27">
        <v>5291.0</v>
      </c>
      <c r="B156" s="5" t="s">
        <v>420</v>
      </c>
      <c r="C156" s="28">
        <v>0.0</v>
      </c>
      <c r="D156" s="52">
        <f t="shared" si="1"/>
        <v>0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27">
        <v>5292.0</v>
      </c>
      <c r="B157" s="5" t="s">
        <v>421</v>
      </c>
      <c r="C157" s="28">
        <v>0.0</v>
      </c>
      <c r="D157" s="52">
        <f t="shared" si="1"/>
        <v>0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27">
        <v>5300.0</v>
      </c>
      <c r="B158" s="5" t="s">
        <v>422</v>
      </c>
      <c r="C158" s="28">
        <v>0.0</v>
      </c>
      <c r="D158" s="52">
        <f t="shared" si="1"/>
        <v>0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27">
        <v>5310.0</v>
      </c>
      <c r="B159" s="5" t="s">
        <v>310</v>
      </c>
      <c r="C159" s="28">
        <v>0.0</v>
      </c>
      <c r="D159" s="52">
        <f t="shared" si="1"/>
        <v>0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27">
        <v>5311.0</v>
      </c>
      <c r="B160" s="5" t="s">
        <v>423</v>
      </c>
      <c r="C160" s="28">
        <v>0.0</v>
      </c>
      <c r="D160" s="52">
        <f t="shared" si="1"/>
        <v>0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27">
        <v>5312.0</v>
      </c>
      <c r="B161" s="5" t="s">
        <v>424</v>
      </c>
      <c r="C161" s="28">
        <v>0.0</v>
      </c>
      <c r="D161" s="52">
        <f t="shared" si="1"/>
        <v>0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27">
        <v>5320.0</v>
      </c>
      <c r="B162" s="5" t="s">
        <v>311</v>
      </c>
      <c r="C162" s="28">
        <v>0.0</v>
      </c>
      <c r="D162" s="52">
        <f t="shared" si="1"/>
        <v>0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27">
        <v>5321.0</v>
      </c>
      <c r="B163" s="5" t="s">
        <v>425</v>
      </c>
      <c r="C163" s="28">
        <v>0.0</v>
      </c>
      <c r="D163" s="52">
        <f t="shared" si="1"/>
        <v>0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27">
        <v>5322.0</v>
      </c>
      <c r="B164" s="5" t="s">
        <v>426</v>
      </c>
      <c r="C164" s="28">
        <v>0.0</v>
      </c>
      <c r="D164" s="52">
        <f t="shared" si="1"/>
        <v>0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27">
        <v>5330.0</v>
      </c>
      <c r="B165" s="5" t="s">
        <v>312</v>
      </c>
      <c r="C165" s="28">
        <v>0.0</v>
      </c>
      <c r="D165" s="52">
        <f t="shared" si="1"/>
        <v>0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27">
        <v>5331.0</v>
      </c>
      <c r="B166" s="5" t="s">
        <v>427</v>
      </c>
      <c r="C166" s="28">
        <v>0.0</v>
      </c>
      <c r="D166" s="52">
        <f t="shared" si="1"/>
        <v>0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27">
        <v>5332.0</v>
      </c>
      <c r="B167" s="5" t="s">
        <v>428</v>
      </c>
      <c r="C167" s="28">
        <v>0.0</v>
      </c>
      <c r="D167" s="52">
        <f t="shared" si="1"/>
        <v>0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27">
        <v>5400.0</v>
      </c>
      <c r="B168" s="5" t="s">
        <v>429</v>
      </c>
      <c r="C168" s="28">
        <v>0.0</v>
      </c>
      <c r="D168" s="52">
        <f t="shared" si="1"/>
        <v>0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27">
        <v>5410.0</v>
      </c>
      <c r="B169" s="5" t="s">
        <v>430</v>
      </c>
      <c r="C169" s="28">
        <v>0.0</v>
      </c>
      <c r="D169" s="52">
        <f t="shared" si="1"/>
        <v>0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27">
        <v>5411.0</v>
      </c>
      <c r="B170" s="5" t="s">
        <v>431</v>
      </c>
      <c r="C170" s="28">
        <v>0.0</v>
      </c>
      <c r="D170" s="52">
        <f t="shared" si="1"/>
        <v>0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27">
        <v>5412.0</v>
      </c>
      <c r="B171" s="5" t="s">
        <v>432</v>
      </c>
      <c r="C171" s="28">
        <v>0.0</v>
      </c>
      <c r="D171" s="52">
        <f t="shared" si="1"/>
        <v>0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27">
        <v>5420.0</v>
      </c>
      <c r="B172" s="5" t="s">
        <v>433</v>
      </c>
      <c r="C172" s="28">
        <v>0.0</v>
      </c>
      <c r="D172" s="52">
        <f t="shared" si="1"/>
        <v>0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27">
        <v>5421.0</v>
      </c>
      <c r="B173" s="5" t="s">
        <v>434</v>
      </c>
      <c r="C173" s="28">
        <v>0.0</v>
      </c>
      <c r="D173" s="52">
        <f t="shared" si="1"/>
        <v>0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27">
        <v>5422.0</v>
      </c>
      <c r="B174" s="5" t="s">
        <v>435</v>
      </c>
      <c r="C174" s="28">
        <v>0.0</v>
      </c>
      <c r="D174" s="52">
        <f t="shared" si="1"/>
        <v>0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27">
        <v>5430.0</v>
      </c>
      <c r="B175" s="5" t="s">
        <v>436</v>
      </c>
      <c r="C175" s="28">
        <v>0.0</v>
      </c>
      <c r="D175" s="52">
        <f t="shared" si="1"/>
        <v>0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27">
        <v>5431.0</v>
      </c>
      <c r="B176" s="5" t="s">
        <v>437</v>
      </c>
      <c r="C176" s="28">
        <v>0.0</v>
      </c>
      <c r="D176" s="52">
        <f t="shared" si="1"/>
        <v>0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27">
        <v>5432.0</v>
      </c>
      <c r="B177" s="5" t="s">
        <v>438</v>
      </c>
      <c r="C177" s="28">
        <v>0.0</v>
      </c>
      <c r="D177" s="52">
        <f t="shared" si="1"/>
        <v>0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27">
        <v>5440.0</v>
      </c>
      <c r="B178" s="5" t="s">
        <v>439</v>
      </c>
      <c r="C178" s="28">
        <v>0.0</v>
      </c>
      <c r="D178" s="52">
        <f t="shared" si="1"/>
        <v>0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27">
        <v>5441.0</v>
      </c>
      <c r="B179" s="5" t="s">
        <v>439</v>
      </c>
      <c r="C179" s="28">
        <v>0.0</v>
      </c>
      <c r="D179" s="52">
        <f t="shared" si="1"/>
        <v>0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27">
        <v>5450.0</v>
      </c>
      <c r="B180" s="5" t="s">
        <v>440</v>
      </c>
      <c r="C180" s="28">
        <v>0.0</v>
      </c>
      <c r="D180" s="52">
        <f t="shared" si="1"/>
        <v>0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27">
        <v>5451.0</v>
      </c>
      <c r="B181" s="5" t="s">
        <v>441</v>
      </c>
      <c r="C181" s="28">
        <v>0.0</v>
      </c>
      <c r="D181" s="52">
        <f t="shared" si="1"/>
        <v>0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27">
        <v>5452.0</v>
      </c>
      <c r="B182" s="5" t="s">
        <v>442</v>
      </c>
      <c r="C182" s="28">
        <v>0.0</v>
      </c>
      <c r="D182" s="52">
        <f t="shared" si="1"/>
        <v>0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27">
        <v>5500.0</v>
      </c>
      <c r="B183" s="5" t="s">
        <v>443</v>
      </c>
      <c r="C183" s="28">
        <v>0.0</v>
      </c>
      <c r="D183" s="52">
        <f t="shared" si="1"/>
        <v>0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27">
        <v>5510.0</v>
      </c>
      <c r="B184" s="5" t="s">
        <v>444</v>
      </c>
      <c r="C184" s="28">
        <v>0.0</v>
      </c>
      <c r="D184" s="52">
        <f t="shared" si="1"/>
        <v>0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27">
        <v>5511.0</v>
      </c>
      <c r="B185" s="5" t="s">
        <v>445</v>
      </c>
      <c r="C185" s="28">
        <v>0.0</v>
      </c>
      <c r="D185" s="52">
        <f t="shared" si="1"/>
        <v>0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27">
        <v>5512.0</v>
      </c>
      <c r="B186" s="5" t="s">
        <v>446</v>
      </c>
      <c r="C186" s="28">
        <v>0.0</v>
      </c>
      <c r="D186" s="52">
        <f t="shared" si="1"/>
        <v>0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27">
        <v>5513.0</v>
      </c>
      <c r="B187" s="5" t="s">
        <v>447</v>
      </c>
      <c r="C187" s="28">
        <v>0.0</v>
      </c>
      <c r="D187" s="52">
        <f t="shared" si="1"/>
        <v>0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27">
        <v>5514.0</v>
      </c>
      <c r="B188" s="5" t="s">
        <v>448</v>
      </c>
      <c r="C188" s="28">
        <v>0.0</v>
      </c>
      <c r="D188" s="52">
        <f t="shared" si="1"/>
        <v>0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27">
        <v>5515.0</v>
      </c>
      <c r="B189" s="5" t="s">
        <v>449</v>
      </c>
      <c r="C189" s="28">
        <v>0.0</v>
      </c>
      <c r="D189" s="52">
        <f t="shared" si="1"/>
        <v>0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27">
        <v>5516.0</v>
      </c>
      <c r="B190" s="5" t="s">
        <v>450</v>
      </c>
      <c r="C190" s="28">
        <v>0.0</v>
      </c>
      <c r="D190" s="52">
        <f t="shared" si="1"/>
        <v>0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27">
        <v>5517.0</v>
      </c>
      <c r="B191" s="5" t="s">
        <v>451</v>
      </c>
      <c r="C191" s="28">
        <v>0.0</v>
      </c>
      <c r="D191" s="52">
        <f t="shared" si="1"/>
        <v>0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27">
        <v>5518.0</v>
      </c>
      <c r="B192" s="5" t="s">
        <v>452</v>
      </c>
      <c r="C192" s="28">
        <v>0.0</v>
      </c>
      <c r="D192" s="52">
        <f t="shared" si="1"/>
        <v>0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27">
        <v>5520.0</v>
      </c>
      <c r="B193" s="5" t="s">
        <v>453</v>
      </c>
      <c r="C193" s="28">
        <v>0.0</v>
      </c>
      <c r="D193" s="52">
        <f t="shared" si="1"/>
        <v>0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27">
        <v>5521.0</v>
      </c>
      <c r="B194" s="5" t="s">
        <v>454</v>
      </c>
      <c r="C194" s="28">
        <v>0.0</v>
      </c>
      <c r="D194" s="52">
        <f t="shared" si="1"/>
        <v>0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27">
        <v>5522.0</v>
      </c>
      <c r="B195" s="5" t="s">
        <v>455</v>
      </c>
      <c r="C195" s="28">
        <v>0.0</v>
      </c>
      <c r="D195" s="52">
        <f t="shared" si="1"/>
        <v>0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27">
        <v>5530.0</v>
      </c>
      <c r="B196" s="5" t="s">
        <v>456</v>
      </c>
      <c r="C196" s="28">
        <v>0.0</v>
      </c>
      <c r="D196" s="52">
        <f t="shared" si="1"/>
        <v>0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27">
        <v>5531.0</v>
      </c>
      <c r="B197" s="5" t="s">
        <v>457</v>
      </c>
      <c r="C197" s="28">
        <v>0.0</v>
      </c>
      <c r="D197" s="52">
        <f t="shared" si="1"/>
        <v>0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27">
        <v>5532.0</v>
      </c>
      <c r="B198" s="5" t="s">
        <v>458</v>
      </c>
      <c r="C198" s="28">
        <v>0.0</v>
      </c>
      <c r="D198" s="52">
        <f t="shared" si="1"/>
        <v>0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27">
        <v>5533.0</v>
      </c>
      <c r="B199" s="5" t="s">
        <v>459</v>
      </c>
      <c r="C199" s="28">
        <v>0.0</v>
      </c>
      <c r="D199" s="52">
        <f t="shared" si="1"/>
        <v>0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27">
        <v>5534.0</v>
      </c>
      <c r="B200" s="5" t="s">
        <v>460</v>
      </c>
      <c r="C200" s="28">
        <v>0.0</v>
      </c>
      <c r="D200" s="52">
        <f t="shared" si="1"/>
        <v>0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27">
        <v>5535.0</v>
      </c>
      <c r="B201" s="5" t="s">
        <v>461</v>
      </c>
      <c r="C201" s="28">
        <v>0.0</v>
      </c>
      <c r="D201" s="52">
        <f t="shared" si="1"/>
        <v>0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27">
        <v>5540.0</v>
      </c>
      <c r="B202" s="5" t="s">
        <v>462</v>
      </c>
      <c r="C202" s="28">
        <f>SUM(C203)</f>
        <v>0</v>
      </c>
      <c r="D202" s="52">
        <f t="shared" si="1"/>
        <v>0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27">
        <v>5541.0</v>
      </c>
      <c r="B203" s="5" t="s">
        <v>462</v>
      </c>
      <c r="C203" s="28">
        <v>0.0</v>
      </c>
      <c r="D203" s="52">
        <f t="shared" si="1"/>
        <v>0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27">
        <v>5550.0</v>
      </c>
      <c r="B204" s="5" t="s">
        <v>463</v>
      </c>
      <c r="C204" s="28">
        <f>SUM(C205)</f>
        <v>0</v>
      </c>
      <c r="D204" s="52">
        <f t="shared" si="1"/>
        <v>0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27">
        <v>5551.0</v>
      </c>
      <c r="B205" s="5" t="s">
        <v>463</v>
      </c>
      <c r="C205" s="28">
        <v>0.0</v>
      </c>
      <c r="D205" s="52">
        <f t="shared" si="1"/>
        <v>0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27">
        <v>5590.0</v>
      </c>
      <c r="B206" s="5" t="s">
        <v>464</v>
      </c>
      <c r="C206" s="28">
        <f>SUM(C207:C214)</f>
        <v>0</v>
      </c>
      <c r="D206" s="52">
        <f t="shared" si="1"/>
        <v>0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27">
        <v>5591.0</v>
      </c>
      <c r="B207" s="5" t="s">
        <v>465</v>
      </c>
      <c r="C207" s="28">
        <v>0.0</v>
      </c>
      <c r="D207" s="52">
        <f t="shared" si="1"/>
        <v>0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27">
        <v>5592.0</v>
      </c>
      <c r="B208" s="5" t="s">
        <v>466</v>
      </c>
      <c r="C208" s="28">
        <v>0.0</v>
      </c>
      <c r="D208" s="52">
        <f t="shared" si="1"/>
        <v>0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27">
        <v>5593.0</v>
      </c>
      <c r="B209" s="5" t="s">
        <v>467</v>
      </c>
      <c r="C209" s="28">
        <v>0.0</v>
      </c>
      <c r="D209" s="52">
        <f t="shared" si="1"/>
        <v>0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27">
        <v>5594.0</v>
      </c>
      <c r="B210" s="5" t="s">
        <v>468</v>
      </c>
      <c r="C210" s="28">
        <v>0.0</v>
      </c>
      <c r="D210" s="52">
        <f t="shared" si="1"/>
        <v>0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27">
        <v>5595.0</v>
      </c>
      <c r="B211" s="5" t="s">
        <v>469</v>
      </c>
      <c r="C211" s="28">
        <v>0.0</v>
      </c>
      <c r="D211" s="52">
        <f t="shared" si="1"/>
        <v>0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27">
        <v>5596.0</v>
      </c>
      <c r="B212" s="5" t="s">
        <v>359</v>
      </c>
      <c r="C212" s="28">
        <v>0.0</v>
      </c>
      <c r="D212" s="52">
        <f t="shared" si="1"/>
        <v>0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27">
        <v>5597.0</v>
      </c>
      <c r="B213" s="5" t="s">
        <v>470</v>
      </c>
      <c r="C213" s="28">
        <v>0.0</v>
      </c>
      <c r="D213" s="52">
        <f t="shared" si="1"/>
        <v>0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27">
        <v>5599.0</v>
      </c>
      <c r="B214" s="5" t="s">
        <v>471</v>
      </c>
      <c r="C214" s="28">
        <v>0.0</v>
      </c>
      <c r="D214" s="52">
        <f t="shared" si="1"/>
        <v>0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27">
        <v>5600.0</v>
      </c>
      <c r="B215" s="5" t="s">
        <v>472</v>
      </c>
      <c r="C215" s="28">
        <f t="shared" ref="C215:C216" si="2">SUM(C216)</f>
        <v>0</v>
      </c>
      <c r="D215" s="52">
        <f t="shared" si="1"/>
        <v>0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27">
        <v>5610.0</v>
      </c>
      <c r="B216" s="5" t="s">
        <v>473</v>
      </c>
      <c r="C216" s="28">
        <f t="shared" si="2"/>
        <v>0</v>
      </c>
      <c r="D216" s="52">
        <f t="shared" si="1"/>
        <v>0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27">
        <v>5611.0</v>
      </c>
      <c r="B217" s="5" t="s">
        <v>474</v>
      </c>
      <c r="C217" s="28">
        <v>0.0</v>
      </c>
      <c r="D217" s="52">
        <f t="shared" si="1"/>
        <v>0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24.29"/>
    <col customWidth="1" min="3" max="26" width="12.43"/>
  </cols>
  <sheetData>
    <row r="1" ht="11.25" customHeight="1">
      <c r="A1" s="5"/>
      <c r="B1" s="5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11" t="s">
        <v>6</v>
      </c>
      <c r="B2" s="12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18"/>
      <c r="B3" s="5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14" t="s">
        <v>102</v>
      </c>
      <c r="B4" s="16" t="s">
        <v>261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18"/>
      <c r="B5" s="16" t="s">
        <v>262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18"/>
      <c r="B6" s="16" t="s">
        <v>265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18"/>
      <c r="B7" s="16" t="s">
        <v>266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14" t="s">
        <v>105</v>
      </c>
      <c r="B9" s="20" t="s">
        <v>267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4.75" customHeight="1">
      <c r="A10" s="18"/>
      <c r="B10" s="20" t="s">
        <v>269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18"/>
      <c r="B11" s="16" t="s">
        <v>271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0" customHeight="1">
      <c r="A13" s="14" t="s">
        <v>107</v>
      </c>
      <c r="B13" s="16" t="s">
        <v>275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0" customHeight="1">
      <c r="A14" s="18"/>
      <c r="B14" s="16" t="s">
        <v>277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1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1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1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1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1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1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1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1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1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1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1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48.14"/>
    <col customWidth="1" min="3" max="3" width="22.86"/>
    <col customWidth="1" min="4" max="5" width="16.71"/>
    <col customWidth="1" min="6" max="26" width="9.14"/>
  </cols>
  <sheetData>
    <row r="1" ht="18.75" customHeight="1">
      <c r="A1" s="17" t="s">
        <v>0</v>
      </c>
      <c r="B1" s="2"/>
      <c r="C1" s="3"/>
      <c r="D1" s="4" t="s">
        <v>1</v>
      </c>
      <c r="E1" s="6">
        <v>2018.0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75" customHeight="1">
      <c r="A2" s="17" t="s">
        <v>318</v>
      </c>
      <c r="B2" s="2"/>
      <c r="C2" s="3"/>
      <c r="D2" s="4" t="s">
        <v>3</v>
      </c>
      <c r="E2" s="6" t="str">
        <f>ESF!H2</f>
        <v>Trimestral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8.75" customHeight="1">
      <c r="A3" s="17" t="s">
        <v>4</v>
      </c>
      <c r="B3" s="2"/>
      <c r="C3" s="3"/>
      <c r="D3" s="4" t="s">
        <v>5</v>
      </c>
      <c r="E3" s="6">
        <f>ESF!H3</f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1.25" customHeight="1">
      <c r="A5" s="23" t="s">
        <v>17</v>
      </c>
      <c r="B5" s="24"/>
      <c r="C5" s="24"/>
      <c r="D5" s="24"/>
      <c r="E5" s="2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24" t="s">
        <v>323</v>
      </c>
      <c r="B6" s="24"/>
      <c r="C6" s="24"/>
      <c r="D6" s="24"/>
      <c r="E6" s="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26" t="s">
        <v>25</v>
      </c>
      <c r="B7" s="26" t="s">
        <v>27</v>
      </c>
      <c r="C7" s="26" t="s">
        <v>28</v>
      </c>
      <c r="D7" s="26" t="s">
        <v>29</v>
      </c>
      <c r="E7" s="26" t="s">
        <v>227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27">
        <v>3110.0</v>
      </c>
      <c r="B8" s="5" t="s">
        <v>311</v>
      </c>
      <c r="C8" s="28">
        <v>0.0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27">
        <v>3120.0</v>
      </c>
      <c r="B9" s="5" t="s">
        <v>324</v>
      </c>
      <c r="C9" s="28">
        <v>0.0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27">
        <v>3130.0</v>
      </c>
      <c r="B10" s="5" t="s">
        <v>325</v>
      </c>
      <c r="C10" s="28">
        <v>0.0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24" t="s">
        <v>328</v>
      </c>
      <c r="B12" s="24"/>
      <c r="C12" s="24"/>
      <c r="D12" s="24"/>
      <c r="E12" s="2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26" t="s">
        <v>25</v>
      </c>
      <c r="B13" s="26" t="s">
        <v>27</v>
      </c>
      <c r="C13" s="26" t="s">
        <v>28</v>
      </c>
      <c r="D13" s="26" t="s">
        <v>330</v>
      </c>
      <c r="E13" s="2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27">
        <v>3210.0</v>
      </c>
      <c r="B14" s="5" t="s">
        <v>332</v>
      </c>
      <c r="C14" s="28">
        <v>-46233.75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27">
        <v>3220.0</v>
      </c>
      <c r="B15" s="5" t="s">
        <v>334</v>
      </c>
      <c r="C15" s="28">
        <v>907496.04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27">
        <v>3230.0</v>
      </c>
      <c r="B16" s="5" t="s">
        <v>336</v>
      </c>
      <c r="C16" s="28">
        <v>0.0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27">
        <v>3231.0</v>
      </c>
      <c r="B17" s="5" t="s">
        <v>338</v>
      </c>
      <c r="C17" s="28">
        <v>0.0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27">
        <v>3232.0</v>
      </c>
      <c r="B18" s="5" t="s">
        <v>340</v>
      </c>
      <c r="C18" s="28">
        <v>0.0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27">
        <v>3233.0</v>
      </c>
      <c r="B19" s="5" t="s">
        <v>342</v>
      </c>
      <c r="C19" s="28">
        <v>0.0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27">
        <v>3239.0</v>
      </c>
      <c r="B20" s="5" t="s">
        <v>344</v>
      </c>
      <c r="C20" s="28">
        <v>0.0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27">
        <v>3240.0</v>
      </c>
      <c r="B21" s="5" t="s">
        <v>345</v>
      </c>
      <c r="C21" s="28">
        <v>0.0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27">
        <v>3241.0</v>
      </c>
      <c r="B22" s="5" t="s">
        <v>346</v>
      </c>
      <c r="C22" s="28">
        <v>0.0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27">
        <v>3242.0</v>
      </c>
      <c r="B23" s="5" t="s">
        <v>348</v>
      </c>
      <c r="C23" s="28">
        <v>0.0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27">
        <v>3243.0</v>
      </c>
      <c r="B24" s="5" t="s">
        <v>349</v>
      </c>
      <c r="C24" s="28">
        <v>0.0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27">
        <v>3250.0</v>
      </c>
      <c r="B25" s="5" t="s">
        <v>351</v>
      </c>
      <c r="C25" s="28">
        <v>0.0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27">
        <v>3251.0</v>
      </c>
      <c r="B26" s="5" t="s">
        <v>353</v>
      </c>
      <c r="C26" s="28">
        <v>0.0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27">
        <v>3252.0</v>
      </c>
      <c r="B27" s="5" t="s">
        <v>354</v>
      </c>
      <c r="C27" s="28">
        <v>0.0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24.29"/>
    <col customWidth="1" min="3" max="6" width="11.43"/>
    <col customWidth="1" min="7" max="26" width="10.71"/>
  </cols>
  <sheetData>
    <row r="1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11" t="s">
        <v>6</v>
      </c>
      <c r="B2" s="12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14" t="s">
        <v>109</v>
      </c>
      <c r="B4" s="16" t="s">
        <v>475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14" t="s">
        <v>111</v>
      </c>
      <c r="B5" s="16" t="s">
        <v>476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5"/>
      <c r="B6" s="16" t="s">
        <v>477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5"/>
      <c r="B7" s="16" t="s">
        <v>478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5"/>
      <c r="B8" s="16" t="s">
        <v>479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3.43"/>
    <col customWidth="1" min="3" max="3" width="15.29"/>
    <col customWidth="1" min="4" max="4" width="16.43"/>
    <col customWidth="1" min="5" max="5" width="19.14"/>
    <col customWidth="1" min="6" max="26" width="9.14"/>
  </cols>
  <sheetData>
    <row r="1" ht="18.75" customHeight="1">
      <c r="A1" s="17" t="s">
        <v>0</v>
      </c>
      <c r="B1" s="2"/>
      <c r="C1" s="3"/>
      <c r="D1" s="4" t="s">
        <v>1</v>
      </c>
      <c r="E1" s="6">
        <v>2018.0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8.75" customHeight="1">
      <c r="A2" s="17" t="s">
        <v>480</v>
      </c>
      <c r="B2" s="2"/>
      <c r="C2" s="3"/>
      <c r="D2" s="4" t="s">
        <v>3</v>
      </c>
      <c r="E2" s="6" t="s">
        <v>12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8.75" customHeight="1">
      <c r="A3" s="17" t="s">
        <v>4</v>
      </c>
      <c r="B3" s="2"/>
      <c r="C3" s="3"/>
      <c r="D3" s="4" t="s">
        <v>5</v>
      </c>
      <c r="E3" s="6">
        <v>1.0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1.25" customHeight="1">
      <c r="A4" s="23" t="s">
        <v>17</v>
      </c>
      <c r="B4" s="24"/>
      <c r="C4" s="24"/>
      <c r="D4" s="24"/>
      <c r="E4" s="2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1.25" customHeight="1">
      <c r="A6" s="24" t="s">
        <v>484</v>
      </c>
      <c r="B6" s="24"/>
      <c r="C6" s="24"/>
      <c r="D6" s="24"/>
      <c r="E6" s="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1.25" customHeight="1">
      <c r="A7" s="26" t="s">
        <v>25</v>
      </c>
      <c r="B7" s="26" t="s">
        <v>27</v>
      </c>
      <c r="C7" s="26" t="s">
        <v>486</v>
      </c>
      <c r="D7" s="26" t="s">
        <v>487</v>
      </c>
      <c r="E7" s="2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27">
        <v>1111.0</v>
      </c>
      <c r="B8" s="5" t="s">
        <v>488</v>
      </c>
      <c r="C8" s="28">
        <v>0.0</v>
      </c>
      <c r="D8" s="28">
        <v>0.0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27">
        <v>1112.0</v>
      </c>
      <c r="B9" s="5" t="s">
        <v>490</v>
      </c>
      <c r="C9" s="28">
        <v>0.0</v>
      </c>
      <c r="D9" s="28">
        <v>0.0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1.25" customHeight="1">
      <c r="A10" s="27">
        <v>1113.0</v>
      </c>
      <c r="B10" s="5" t="s">
        <v>492</v>
      </c>
      <c r="C10" s="28">
        <v>1036825.58</v>
      </c>
      <c r="D10" s="28">
        <v>751415.26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1.25" customHeight="1">
      <c r="A11" s="27">
        <v>1114.0</v>
      </c>
      <c r="B11" s="5" t="s">
        <v>32</v>
      </c>
      <c r="C11" s="28">
        <v>0.0</v>
      </c>
      <c r="D11" s="28">
        <v>0.0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1.25" customHeight="1">
      <c r="A12" s="27">
        <v>1115.0</v>
      </c>
      <c r="B12" s="5" t="s">
        <v>36</v>
      </c>
      <c r="C12" s="28">
        <v>0.0</v>
      </c>
      <c r="D12" s="28">
        <v>0.0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27">
        <v>1116.0</v>
      </c>
      <c r="B13" s="5" t="s">
        <v>495</v>
      </c>
      <c r="C13" s="28">
        <v>0.0</v>
      </c>
      <c r="D13" s="28">
        <v>0.0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1.25" customHeight="1">
      <c r="A14" s="27">
        <v>1119.0</v>
      </c>
      <c r="B14" s="5" t="s">
        <v>496</v>
      </c>
      <c r="C14" s="28">
        <v>0.0</v>
      </c>
      <c r="D14" s="28">
        <v>0.0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1.25" customHeight="1">
      <c r="A15" s="27">
        <v>1110.0</v>
      </c>
      <c r="B15" s="5" t="s">
        <v>497</v>
      </c>
      <c r="C15" s="28">
        <v>1036825.58</v>
      </c>
      <c r="D15" s="28">
        <v>751415.26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5"/>
      <c r="B16" s="5"/>
      <c r="C16" s="5"/>
      <c r="D16" s="5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24" t="s">
        <v>499</v>
      </c>
      <c r="B18" s="24"/>
      <c r="C18" s="24"/>
      <c r="D18" s="24"/>
      <c r="E18" s="2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26" t="s">
        <v>25</v>
      </c>
      <c r="B19" s="26" t="s">
        <v>27</v>
      </c>
      <c r="C19" s="26" t="s">
        <v>28</v>
      </c>
      <c r="D19" s="26" t="s">
        <v>500</v>
      </c>
      <c r="E19" s="26" t="s">
        <v>501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27">
        <v>1230.0</v>
      </c>
      <c r="B20" s="5" t="s">
        <v>165</v>
      </c>
      <c r="C20" s="28">
        <v>0.0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27">
        <v>1231.0</v>
      </c>
      <c r="B21" s="5" t="s">
        <v>166</v>
      </c>
      <c r="C21" s="28">
        <v>0.0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27">
        <v>1232.0</v>
      </c>
      <c r="B22" s="5" t="s">
        <v>168</v>
      </c>
      <c r="C22" s="28">
        <v>0.0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27">
        <v>1233.0</v>
      </c>
      <c r="B23" s="5" t="s">
        <v>169</v>
      </c>
      <c r="C23" s="28">
        <v>0.0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27">
        <v>1234.0</v>
      </c>
      <c r="B24" s="5" t="s">
        <v>170</v>
      </c>
      <c r="C24" s="28">
        <v>0.0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27">
        <v>1235.0</v>
      </c>
      <c r="B25" s="5" t="s">
        <v>171</v>
      </c>
      <c r="C25" s="28">
        <v>0.0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27">
        <v>1236.0</v>
      </c>
      <c r="B26" s="5" t="s">
        <v>172</v>
      </c>
      <c r="C26" s="28">
        <v>0.0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27">
        <v>1239.0</v>
      </c>
      <c r="B27" s="5" t="s">
        <v>173</v>
      </c>
      <c r="C27" s="28">
        <v>0.0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27">
        <v>1240.0</v>
      </c>
      <c r="B28" s="5" t="s">
        <v>174</v>
      </c>
      <c r="C28" s="28">
        <v>493179.11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27">
        <v>1241.0</v>
      </c>
      <c r="B29" s="5" t="s">
        <v>175</v>
      </c>
      <c r="C29" s="28">
        <v>292885.11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27">
        <v>1242.0</v>
      </c>
      <c r="B30" s="5" t="s">
        <v>176</v>
      </c>
      <c r="C30" s="28">
        <v>0.0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27">
        <v>1243.0</v>
      </c>
      <c r="B31" s="5" t="s">
        <v>177</v>
      </c>
      <c r="C31" s="28">
        <v>0.0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27">
        <v>1244.0</v>
      </c>
      <c r="B32" s="5" t="s">
        <v>178</v>
      </c>
      <c r="C32" s="28">
        <v>200294.0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27">
        <v>1245.0</v>
      </c>
      <c r="B33" s="5" t="s">
        <v>179</v>
      </c>
      <c r="C33" s="28">
        <v>0.0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27">
        <v>1246.0</v>
      </c>
      <c r="B34" s="5" t="s">
        <v>180</v>
      </c>
      <c r="C34" s="28">
        <v>0.0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27">
        <v>1247.0</v>
      </c>
      <c r="B35" s="5" t="s">
        <v>181</v>
      </c>
      <c r="C35" s="28">
        <v>0.0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27">
        <v>1248.0</v>
      </c>
      <c r="B36" s="5" t="s">
        <v>182</v>
      </c>
      <c r="C36" s="28">
        <v>0.0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27">
        <v>1250.0</v>
      </c>
      <c r="B37" s="5" t="s">
        <v>186</v>
      </c>
      <c r="C37" s="28">
        <v>0.0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27">
        <v>1251.0</v>
      </c>
      <c r="B38" s="5" t="s">
        <v>187</v>
      </c>
      <c r="C38" s="28">
        <v>0.0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27">
        <v>1252.0</v>
      </c>
      <c r="B39" s="5" t="s">
        <v>188</v>
      </c>
      <c r="C39" s="28">
        <v>0.0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27">
        <v>1253.0</v>
      </c>
      <c r="B40" s="5" t="s">
        <v>189</v>
      </c>
      <c r="C40" s="28">
        <v>0.0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27">
        <v>1254.0</v>
      </c>
      <c r="B41" s="5" t="s">
        <v>190</v>
      </c>
      <c r="C41" s="28">
        <v>0.0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27">
        <v>1259.0</v>
      </c>
      <c r="B42" s="5" t="s">
        <v>191</v>
      </c>
      <c r="C42" s="28">
        <v>0.0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24" t="s">
        <v>503</v>
      </c>
      <c r="B44" s="24"/>
      <c r="C44" s="24"/>
      <c r="D44" s="24"/>
      <c r="E44" s="2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26" t="s">
        <v>25</v>
      </c>
      <c r="B45" s="26" t="s">
        <v>27</v>
      </c>
      <c r="C45" s="26" t="s">
        <v>486</v>
      </c>
      <c r="D45" s="26" t="s">
        <v>487</v>
      </c>
      <c r="E45" s="2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27">
        <v>5500.0</v>
      </c>
      <c r="B46" s="5" t="s">
        <v>443</v>
      </c>
      <c r="C46" s="28">
        <f>SUM(C47+C56+C59+C65+C67+C69)</f>
        <v>0</v>
      </c>
      <c r="D46" s="28">
        <v>0.0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27">
        <v>5510.0</v>
      </c>
      <c r="B47" s="5" t="s">
        <v>444</v>
      </c>
      <c r="C47" s="28">
        <f>SUM(C48:C55)</f>
        <v>0</v>
      </c>
      <c r="D47" s="28">
        <v>0.0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27">
        <v>5511.0</v>
      </c>
      <c r="B48" s="5" t="s">
        <v>445</v>
      </c>
      <c r="C48" s="28">
        <v>0.0</v>
      </c>
      <c r="D48" s="28">
        <v>0.0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27">
        <v>5512.0</v>
      </c>
      <c r="B49" s="5" t="s">
        <v>446</v>
      </c>
      <c r="C49" s="28">
        <v>0.0</v>
      </c>
      <c r="D49" s="28">
        <v>0.0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27">
        <v>5513.0</v>
      </c>
      <c r="B50" s="5" t="s">
        <v>447</v>
      </c>
      <c r="C50" s="28">
        <v>0.0</v>
      </c>
      <c r="D50" s="28">
        <v>0.0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27">
        <v>5514.0</v>
      </c>
      <c r="B51" s="5" t="s">
        <v>448</v>
      </c>
      <c r="C51" s="28">
        <v>0.0</v>
      </c>
      <c r="D51" s="28">
        <v>0.0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27">
        <v>5515.0</v>
      </c>
      <c r="B52" s="5" t="s">
        <v>449</v>
      </c>
      <c r="C52" s="28">
        <v>0.0</v>
      </c>
      <c r="D52" s="28">
        <v>0.0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27">
        <v>5516.0</v>
      </c>
      <c r="B53" s="5" t="s">
        <v>450</v>
      </c>
      <c r="C53" s="28">
        <v>0.0</v>
      </c>
      <c r="D53" s="28">
        <v>0.0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27">
        <v>5517.0</v>
      </c>
      <c r="B54" s="5" t="s">
        <v>451</v>
      </c>
      <c r="C54" s="28">
        <v>0.0</v>
      </c>
      <c r="D54" s="28">
        <v>0.0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27">
        <v>5518.0</v>
      </c>
      <c r="B55" s="5" t="s">
        <v>452</v>
      </c>
      <c r="C55" s="28">
        <v>0.0</v>
      </c>
      <c r="D55" s="28">
        <v>0.0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27">
        <v>5520.0</v>
      </c>
      <c r="B56" s="5" t="s">
        <v>453</v>
      </c>
      <c r="C56" s="28">
        <f>SUM(C57:C58)</f>
        <v>0</v>
      </c>
      <c r="D56" s="28">
        <v>0.0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27">
        <v>5521.0</v>
      </c>
      <c r="B57" s="5" t="s">
        <v>454</v>
      </c>
      <c r="C57" s="28">
        <v>0.0</v>
      </c>
      <c r="D57" s="28">
        <v>0.0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27">
        <v>5522.0</v>
      </c>
      <c r="B58" s="5" t="s">
        <v>455</v>
      </c>
      <c r="C58" s="28">
        <v>0.0</v>
      </c>
      <c r="D58" s="28">
        <v>0.0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27">
        <v>5530.0</v>
      </c>
      <c r="B59" s="5" t="s">
        <v>456</v>
      </c>
      <c r="C59" s="28">
        <f>SUM(C60:C64)</f>
        <v>0</v>
      </c>
      <c r="D59" s="28">
        <v>0.0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27">
        <v>5531.0</v>
      </c>
      <c r="B60" s="5" t="s">
        <v>457</v>
      </c>
      <c r="C60" s="28">
        <v>0.0</v>
      </c>
      <c r="D60" s="28">
        <v>0.0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27">
        <v>5532.0</v>
      </c>
      <c r="B61" s="5" t="s">
        <v>458</v>
      </c>
      <c r="C61" s="28">
        <v>0.0</v>
      </c>
      <c r="D61" s="28">
        <v>0.0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27">
        <v>5533.0</v>
      </c>
      <c r="B62" s="5" t="s">
        <v>459</v>
      </c>
      <c r="C62" s="28">
        <v>0.0</v>
      </c>
      <c r="D62" s="28">
        <v>0.0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27">
        <v>5534.0</v>
      </c>
      <c r="B63" s="5" t="s">
        <v>460</v>
      </c>
      <c r="C63" s="28">
        <v>0.0</v>
      </c>
      <c r="D63" s="28">
        <v>0.0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27">
        <v>5535.0</v>
      </c>
      <c r="B64" s="5" t="s">
        <v>461</v>
      </c>
      <c r="C64" s="28">
        <v>0.0</v>
      </c>
      <c r="D64" s="28">
        <v>0.0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27">
        <v>5540.0</v>
      </c>
      <c r="B65" s="5" t="s">
        <v>462</v>
      </c>
      <c r="C65" s="28">
        <f>SUM(C66)</f>
        <v>0</v>
      </c>
      <c r="D65" s="28">
        <v>0.0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27">
        <v>5541.0</v>
      </c>
      <c r="B66" s="5" t="s">
        <v>462</v>
      </c>
      <c r="C66" s="28">
        <v>0.0</v>
      </c>
      <c r="D66" s="28">
        <v>0.0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27">
        <v>5550.0</v>
      </c>
      <c r="B67" s="5" t="s">
        <v>463</v>
      </c>
      <c r="C67" s="28">
        <f>SUM(C68)</f>
        <v>0</v>
      </c>
      <c r="D67" s="28">
        <v>0.0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27">
        <v>5551.0</v>
      </c>
      <c r="B68" s="5" t="s">
        <v>463</v>
      </c>
      <c r="C68" s="28">
        <v>0.0</v>
      </c>
      <c r="D68" s="28">
        <v>0.0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27">
        <v>5590.0</v>
      </c>
      <c r="B69" s="5" t="s">
        <v>464</v>
      </c>
      <c r="C69" s="28">
        <f>SUM(C70:C77)</f>
        <v>0</v>
      </c>
      <c r="D69" s="28">
        <v>0.0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27">
        <v>5591.0</v>
      </c>
      <c r="B70" s="5" t="s">
        <v>465</v>
      </c>
      <c r="C70" s="28">
        <v>0.0</v>
      </c>
      <c r="D70" s="28">
        <v>0.0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27">
        <v>5592.0</v>
      </c>
      <c r="B71" s="5" t="s">
        <v>466</v>
      </c>
      <c r="C71" s="28">
        <v>0.0</v>
      </c>
      <c r="D71" s="28">
        <v>0.0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27">
        <v>5593.0</v>
      </c>
      <c r="B72" s="5" t="s">
        <v>467</v>
      </c>
      <c r="C72" s="28">
        <v>0.0</v>
      </c>
      <c r="D72" s="28">
        <v>0.0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27">
        <v>5594.0</v>
      </c>
      <c r="B73" s="5" t="s">
        <v>468</v>
      </c>
      <c r="C73" s="28">
        <v>0.0</v>
      </c>
      <c r="D73" s="28">
        <v>0.0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27">
        <v>5595.0</v>
      </c>
      <c r="B74" s="5" t="s">
        <v>469</v>
      </c>
      <c r="C74" s="28">
        <v>0.0</v>
      </c>
      <c r="D74" s="28">
        <v>0.0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27">
        <v>5596.0</v>
      </c>
      <c r="B75" s="5" t="s">
        <v>359</v>
      </c>
      <c r="C75" s="28">
        <v>0.0</v>
      </c>
      <c r="D75" s="28">
        <v>0.0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27">
        <v>5597.0</v>
      </c>
      <c r="B76" s="5" t="s">
        <v>470</v>
      </c>
      <c r="C76" s="28">
        <v>0.0</v>
      </c>
      <c r="D76" s="28">
        <v>0.0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27">
        <v>5599.0</v>
      </c>
      <c r="B77" s="5" t="s">
        <v>471</v>
      </c>
      <c r="C77" s="28">
        <v>0.0</v>
      </c>
      <c r="D77" s="28">
        <v>0.0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27">
        <v>5600.0</v>
      </c>
      <c r="B78" s="5" t="s">
        <v>472</v>
      </c>
      <c r="C78" s="28">
        <f t="shared" ref="C78:C79" si="1">SUM(C79)</f>
        <v>0</v>
      </c>
      <c r="D78" s="28">
        <v>0.0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27">
        <v>5610.0</v>
      </c>
      <c r="B79" s="5" t="s">
        <v>473</v>
      </c>
      <c r="C79" s="28">
        <f t="shared" si="1"/>
        <v>0</v>
      </c>
      <c r="D79" s="28">
        <v>0.0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27">
        <v>5611.0</v>
      </c>
      <c r="B80" s="5" t="s">
        <v>474</v>
      </c>
      <c r="C80" s="28">
        <v>0.0</v>
      </c>
      <c r="D80" s="28">
        <v>0.0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A1:C1"/>
    <mergeCell ref="A2:C2"/>
    <mergeCell ref="A3:C3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43"/>
    <col customWidth="1" min="2" max="2" width="124.29"/>
    <col customWidth="1" min="3" max="6" width="11.43"/>
    <col customWidth="1" min="7" max="26" width="10.71"/>
  </cols>
  <sheetData>
    <row r="1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11" t="s">
        <v>6</v>
      </c>
      <c r="B2" s="12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1.25" customHeight="1">
      <c r="A3" s="5"/>
      <c r="B3" s="5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14" t="s">
        <v>114</v>
      </c>
      <c r="B4" s="16" t="s">
        <v>481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5"/>
      <c r="B5" s="16" t="s">
        <v>482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5"/>
      <c r="B6" s="16" t="s">
        <v>483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5"/>
      <c r="B7" s="16" t="s">
        <v>485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5"/>
      <c r="B8" s="16" t="s">
        <v>489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1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14" t="s">
        <v>117</v>
      </c>
      <c r="B10" s="20" t="s">
        <v>491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5"/>
      <c r="B11" s="20" t="s">
        <v>493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0" customHeight="1">
      <c r="A12" s="5"/>
      <c r="B12" s="53" t="s">
        <v>494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1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0" customHeight="1">
      <c r="A14" s="14" t="s">
        <v>120</v>
      </c>
      <c r="B14" s="16" t="s">
        <v>498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0" customHeight="1">
      <c r="A15" s="5"/>
      <c r="B15" s="16" t="s">
        <v>502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1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1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1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1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1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1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1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1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1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1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1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1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1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1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1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1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1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1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1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1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1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1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1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1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1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1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1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1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1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1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1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1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1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1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1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1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1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1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1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1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1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1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1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1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1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1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1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1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1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1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1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1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1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1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1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1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1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1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1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1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1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1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1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1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1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1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1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1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1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1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1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1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1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1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1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1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1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1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1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1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1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1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1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1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1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1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1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1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1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1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1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1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1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1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1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1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1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1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1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1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1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1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1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1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1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1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1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1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1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1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1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1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1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1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1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1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1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1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1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1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1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1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1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1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1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1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1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1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1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1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1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1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1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1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1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1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1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1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1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1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1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1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1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1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1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1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1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1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1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1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1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1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1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1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1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1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1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1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1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1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1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1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1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1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1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1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1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1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1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1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1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1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1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1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1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1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1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1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1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1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1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1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1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1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1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1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1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1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1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1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1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480314960629921" footer="0.0" header="0.0" left="0.7086614173228347" right="0.7086614173228347" top="0.7480314960629921"/>
  <pageSetup orientation="landscape"/>
  <headerFooter>
    <oddHeader>&amp;CNOTAS A LOS ESTADOS FINANCIEROS</oddHeader>
    <oddFooter>&amp;L&amp;F&amp;R&amp;A</oddFooter>
  </headerFooter>
  <drawing r:id="rId1"/>
</worksheet>
</file>