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923" firstSheet="7" activeTab="25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Conciliacion_Eg (I)" sheetId="25" r:id="rId27"/>
    <sheet name="Memoria" sheetId="54" r:id="rId28"/>
    <sheet name="Memoria (I)" sheetId="23" r:id="rId29"/>
  </sheets>
  <definedNames>
    <definedName name="_xlnm._FilterDatabase" localSheetId="3" hidden="1">'ESF-03'!$A$7:$K$86</definedName>
    <definedName name="_xlnm._FilterDatabase" localSheetId="8" hidden="1">'ESF-08'!$A$7:$H$74</definedName>
    <definedName name="_xlnm.Print_Area" localSheetId="16">'EA-01'!$A$1:$D$38</definedName>
    <definedName name="_xlnm.Print_Area" localSheetId="17">'EA-02'!$A$1:$E$14</definedName>
    <definedName name="_xlnm.Print_Area" localSheetId="18">'EA-03'!$A$1:$E$44</definedName>
    <definedName name="_xlnm.Print_Area" localSheetId="21">'EFE-01'!$A$1:$E$38</definedName>
    <definedName name="_xlnm.Print_Area" localSheetId="22">'EFE-02'!$A$1:$D$50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'ESF-03'!$A$1:$I$93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'ESF-08'!$A$1:$H$74</definedName>
    <definedName name="_xlnm.Print_Area" localSheetId="9">'ESF-09'!$A$1:$F$36</definedName>
    <definedName name="_xlnm.Print_Area" localSheetId="10">'ESF-10'!$A$1:$H$8</definedName>
    <definedName name="_xlnm.Print_Area" localSheetId="11">'ESF-11'!$A$1:$D$20</definedName>
    <definedName name="_xlnm.Print_Area" localSheetId="12">'ESF-12'!$A$1:$H$30</definedName>
    <definedName name="_xlnm.Print_Area" localSheetId="13">'ESF-13'!$A$1:$E$18</definedName>
    <definedName name="_xlnm.Print_Area" localSheetId="14">'ESF-14'!$A$1:$E$26</definedName>
    <definedName name="_xlnm.Print_Area" localSheetId="15">'ESF-15'!$A$1:$AA$18</definedName>
    <definedName name="_xlnm.Print_Area" localSheetId="27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45621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23" i="50"/>
  <c r="C50" i="50"/>
  <c r="C36" i="49"/>
  <c r="D36" i="49"/>
  <c r="E36" i="49"/>
  <c r="C23" i="48"/>
  <c r="D23" i="48"/>
  <c r="E23" i="48"/>
  <c r="C14" i="47"/>
  <c r="D14" i="47"/>
  <c r="E14" i="47"/>
  <c r="C44" i="46"/>
  <c r="C14" i="45"/>
  <c r="C18" i="44"/>
  <c r="C38" i="44"/>
  <c r="C10" i="43"/>
  <c r="C18" i="43"/>
  <c r="C26" i="43"/>
  <c r="C10" i="42"/>
  <c r="C18" i="42"/>
  <c r="C18" i="41"/>
  <c r="D18" i="41"/>
  <c r="E18" i="41"/>
  <c r="F18" i="41"/>
  <c r="G18" i="41"/>
  <c r="C30" i="41"/>
  <c r="D30" i="41"/>
  <c r="E30" i="41"/>
  <c r="F30" i="41"/>
  <c r="G30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1" i="37"/>
  <c r="D31" i="37"/>
  <c r="E31" i="37"/>
  <c r="C41" i="37"/>
  <c r="D41" i="37"/>
  <c r="E41" i="37"/>
  <c r="C51" i="37"/>
  <c r="D51" i="37"/>
  <c r="E51" i="37"/>
  <c r="C64" i="37"/>
  <c r="D64" i="37"/>
  <c r="E64" i="37"/>
  <c r="C74" i="37"/>
  <c r="D74" i="37"/>
  <c r="E74" i="37"/>
  <c r="C16" i="36"/>
  <c r="C16" i="35"/>
  <c r="C16" i="34"/>
  <c r="C26" i="34"/>
  <c r="B28" i="34"/>
  <c r="C13" i="32"/>
  <c r="D13" i="32"/>
  <c r="E13" i="32"/>
  <c r="F13" i="32"/>
  <c r="G13" i="32"/>
  <c r="C22" i="32"/>
  <c r="D22" i="32"/>
  <c r="E22" i="32"/>
  <c r="F22" i="32"/>
  <c r="G22" i="32"/>
  <c r="C31" i="32"/>
  <c r="D31" i="32"/>
  <c r="E31" i="32"/>
  <c r="F31" i="32"/>
  <c r="G31" i="32"/>
  <c r="C41" i="32"/>
  <c r="D41" i="32"/>
  <c r="E41" i="32"/>
  <c r="F41" i="32"/>
  <c r="G41" i="32"/>
  <c r="C51" i="32"/>
  <c r="D51" i="32"/>
  <c r="E51" i="32"/>
  <c r="F51" i="32"/>
  <c r="G51" i="32"/>
  <c r="C61" i="32"/>
  <c r="D61" i="32"/>
  <c r="E61" i="32"/>
  <c r="F61" i="32"/>
  <c r="G61" i="32"/>
  <c r="C71" i="32"/>
  <c r="D71" i="32"/>
  <c r="E71" i="32"/>
  <c r="F71" i="32"/>
  <c r="G71" i="32"/>
  <c r="C81" i="32"/>
  <c r="D81" i="32"/>
  <c r="E81" i="32"/>
  <c r="F81" i="32"/>
  <c r="G81" i="32"/>
  <c r="C91" i="32"/>
  <c r="D91" i="32"/>
  <c r="E91" i="32"/>
  <c r="F91" i="32"/>
  <c r="G91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41" i="46" l="1"/>
  <c r="D39" i="46"/>
  <c r="D35" i="46"/>
  <c r="D29" i="46"/>
  <c r="D21" i="46"/>
  <c r="D13" i="46"/>
  <c r="D43" i="46"/>
  <c r="D42" i="46"/>
  <c r="D40" i="46"/>
  <c r="D38" i="46"/>
  <c r="D36" i="46"/>
  <c r="D34" i="46"/>
  <c r="D32" i="46"/>
  <c r="D30" i="46"/>
  <c r="D28" i="46"/>
  <c r="D26" i="46"/>
  <c r="D24" i="46"/>
  <c r="D22" i="46"/>
  <c r="D20" i="46"/>
  <c r="D18" i="46"/>
  <c r="D16" i="46"/>
  <c r="D14" i="46"/>
  <c r="D12" i="46"/>
  <c r="D10" i="46"/>
  <c r="D8" i="46"/>
  <c r="D37" i="46"/>
  <c r="D33" i="46"/>
  <c r="D31" i="46"/>
  <c r="D27" i="46"/>
  <c r="D25" i="46"/>
  <c r="D23" i="46"/>
  <c r="D19" i="46"/>
  <c r="D17" i="46"/>
  <c r="D15" i="46"/>
  <c r="D11" i="46"/>
  <c r="D9" i="46"/>
  <c r="D44" i="46" l="1"/>
</calcChain>
</file>

<file path=xl/sharedStrings.xml><?xml version="1.0" encoding="utf-8"?>
<sst xmlns="http://schemas.openxmlformats.org/spreadsheetml/2006/main" count="1043" uniqueCount="600">
  <si>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</si>
  <si>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</si>
  <si>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</si>
  <si>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</si>
  <si>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</si>
  <si>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</si>
  <si>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</si>
  <si>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</si>
  <si>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</si>
  <si>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</si>
  <si>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</si>
  <si>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</si>
  <si>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</si>
  <si>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</si>
  <si>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</si>
  <si>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</si>
  <si>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</si>
  <si>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</si>
  <si>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</si>
  <si>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</si>
  <si>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</si>
  <si>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</si>
  <si>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</si>
  <si>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</si>
  <si>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</si>
  <si>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</si>
  <si>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</si>
  <si>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</si>
  <si>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</si>
  <si>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</si>
  <si>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</si>
  <si>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</si>
  <si>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</si>
  <si>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</si>
  <si>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</si>
  <si>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</si>
  <si>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</si>
  <si>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</si>
  <si>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</si>
  <si>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</si>
  <si>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</si>
  <si>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</si>
  <si>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</si>
  <si>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</si>
  <si>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</si>
  <si>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</si>
  <si>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</si>
  <si>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</si>
  <si>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</si>
  <si>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</si>
  <si>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</si>
  <si>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</si>
  <si>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</si>
  <si>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</si>
  <si>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</si>
  <si>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</si>
  <si>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</si>
  <si>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</si>
  <si>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</si>
  <si>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</si>
  <si>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</si>
  <si>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</si>
  <si>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</si>
  <si>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</si>
  <si>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</si>
  <si>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</si>
  <si>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</si>
  <si>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</si>
  <si>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</si>
  <si>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</si>
  <si>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</si>
  <si>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</si>
  <si>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</si>
  <si>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</si>
  <si>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</si>
  <si>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</si>
  <si>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</si>
  <si>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</si>
  <si>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</si>
  <si>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</si>
  <si>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</si>
  <si>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</si>
  <si>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</si>
  <si>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</si>
  <si>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</si>
  <si>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</si>
  <si>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</si>
  <si>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</si>
  <si>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</si>
  <si>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</si>
  <si>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</si>
  <si>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</si>
  <si>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</si>
  <si>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</si>
  <si>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</si>
  <si>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</si>
  <si>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</si>
  <si>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</si>
  <si>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</si>
  <si>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</si>
  <si>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</si>
  <si>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</si>
  <si>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</si>
  <si>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</si>
  <si>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</si>
  <si>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</si>
  <si>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</si>
  <si>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</si>
  <si>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</si>
  <si>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</si>
  <si>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</si>
  <si>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</si>
  <si>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</si>
  <si>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</si>
  <si>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</si>
  <si>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</si>
  <si>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</si>
  <si>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</si>
  <si>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</si>
  <si>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</si>
  <si>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</si>
  <si>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</si>
  <si>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</si>
  <si>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</si>
  <si>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</si>
  <si>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</si>
  <si>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</si>
  <si>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</si>
  <si>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</si>
  <si>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</si>
  <si>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</si>
  <si>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</si>
  <si>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</si>
  <si>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</si>
  <si>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</si>
  <si>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</si>
  <si>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</si>
  <si>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</si>
  <si>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</si>
  <si>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</si>
  <si>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</si>
  <si>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</si>
  <si>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</si>
  <si>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</si>
  <si>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</si>
  <si>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</si>
  <si>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</si>
  <si>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</si>
  <si>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</si>
  <si>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</si>
  <si>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</si>
  <si>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</si>
  <si>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</si>
  <si>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</si>
  <si>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</si>
  <si>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</si>
  <si>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</si>
  <si>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</si>
  <si>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</si>
  <si>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</si>
  <si>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</si>
  <si>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</si>
  <si>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</si>
  <si>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</si>
  <si>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</si>
  <si>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</si>
  <si>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</si>
  <si>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</si>
  <si>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</si>
  <si>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</si>
  <si>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</si>
  <si>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</si>
  <si>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</si>
  <si>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</si>
  <si>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</si>
  <si>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</si>
  <si>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</si>
  <si>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</si>
  <si>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</si>
  <si>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</si>
  <si>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</si>
  <si>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</si>
  <si>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</si>
  <si>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</si>
  <si>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</si>
  <si>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</si>
  <si>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</si>
  <si>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</si>
  <si>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</si>
  <si>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</si>
  <si>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</si>
  <si>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</si>
  <si>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</si>
  <si>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</si>
  <si>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</si>
  <si>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</si>
  <si>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</si>
  <si>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</si>
  <si>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</si>
  <si>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</si>
  <si>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</si>
  <si>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</si>
  <si>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</si>
  <si>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</si>
  <si>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</si>
  <si>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</si>
  <si>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</si>
  <si>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</si>
  <si>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</si>
  <si>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</si>
  <si>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</si>
  <si>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</si>
  <si>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</si>
  <si>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</si>
  <si>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</si>
  <si>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</si>
  <si>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</si>
  <si>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</si>
  <si>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</si>
  <si>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</si>
  <si>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</si>
  <si>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</si>
  <si>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</si>
  <si>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</si>
  <si>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</si>
  <si>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</si>
  <si>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</si>
  <si>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</si>
  <si>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</si>
  <si>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</si>
  <si>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</si>
  <si>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</si>
  <si>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</si>
  <si>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</si>
  <si>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</si>
  <si>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</si>
  <si>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</si>
  <si>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</si>
  <si>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</si>
  <si>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</si>
  <si>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</si>
  <si>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</si>
  <si>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</si>
  <si>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</si>
  <si>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</si>
  <si>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</si>
  <si>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</si>
  <si>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</si>
  <si>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</si>
  <si>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</si>
  <si>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</si>
  <si>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</si>
  <si>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</si>
  <si>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</si>
  <si>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</si>
  <si>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</si>
  <si>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</si>
  <si>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</si>
  <si>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</si>
  <si>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</si>
  <si>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</si>
  <si>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</si>
  <si>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</si>
  <si>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</si>
  <si>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</si>
  <si>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</si>
  <si>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</si>
  <si>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</si>
  <si>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</si>
  <si>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</si>
  <si>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</si>
  <si>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</si>
  <si>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</si>
  <si>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</si>
  <si>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</si>
  <si>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</si>
  <si>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</si>
  <si>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</si>
  <si>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</si>
  <si>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</si>
  <si>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</si>
  <si>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</si>
  <si>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</si>
  <si>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</si>
  <si>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</si>
  <si>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</si>
  <si>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</si>
  <si>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</si>
  <si>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</si>
  <si>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</si>
  <si>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</si>
  <si>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</si>
  <si>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</si>
  <si>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</si>
  <si>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</si>
  <si>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</si>
  <si>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</si>
  <si>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</si>
  <si>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</si>
  <si>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</si>
  <si>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</si>
  <si>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</si>
  <si>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</si>
  <si>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</si>
  <si>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</si>
  <si>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</si>
  <si>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</si>
  <si>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</si>
  <si>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</si>
  <si>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</si>
  <si>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</si>
  <si>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</si>
  <si>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</si>
  <si>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</si>
  <si>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</si>
  <si>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</si>
  <si>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</si>
  <si>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</si>
  <si>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</si>
  <si>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</si>
  <si>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</si>
  <si>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</si>
  <si>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</si>
  <si>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</si>
  <si>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</si>
  <si>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</si>
  <si>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</si>
  <si>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</si>
  <si>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</si>
  <si>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</si>
  <si>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</si>
  <si>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</si>
  <si>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</si>
  <si>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</si>
  <si>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</si>
  <si>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</si>
  <si>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</si>
  <si>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</si>
  <si>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</si>
  <si>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</si>
  <si>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</si>
  <si>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</si>
  <si>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</si>
  <si>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</si>
  <si>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</si>
  <si>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</si>
  <si>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</si>
  <si>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</si>
  <si>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</si>
  <si>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</si>
  <si>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</si>
  <si>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</si>
  <si>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</si>
  <si>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</si>
  <si>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</si>
  <si>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</si>
  <si>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</si>
  <si>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</si>
  <si>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</si>
  <si>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</si>
  <si>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</si>
  <si>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</si>
  <si>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</si>
  <si>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</si>
  <si>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</si>
  <si>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</si>
  <si>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</si>
  <si>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</si>
  <si>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</si>
  <si>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</si>
  <si>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</si>
  <si>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</si>
  <si>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</si>
  <si>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</si>
  <si>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</si>
  <si>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</si>
  <si>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</si>
  <si>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</si>
  <si>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</si>
  <si>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</si>
  <si>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</si>
  <si>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</si>
  <si>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</si>
  <si>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</si>
  <si>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</si>
  <si>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</si>
  <si>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</si>
  <si>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</si>
  <si>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</si>
  <si>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</si>
  <si>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</si>
  <si>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</si>
  <si>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</si>
  <si>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</si>
  <si>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</si>
  <si>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</si>
  <si>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</si>
  <si>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</si>
  <si>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</si>
  <si>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</si>
  <si>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</si>
  <si>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</si>
  <si>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</si>
  <si>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</si>
  <si>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</si>
  <si>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</si>
  <si>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</si>
  <si>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</si>
  <si>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</si>
  <si>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</si>
  <si>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</si>
  <si>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</si>
  <si>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</si>
  <si>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</si>
  <si>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</si>
  <si>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</si>
  <si>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</si>
  <si>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</si>
  <si>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</si>
  <si>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</si>
  <si>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</si>
  <si>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</si>
  <si>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</si>
  <si>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</si>
  <si>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</si>
  <si>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</si>
  <si>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</si>
  <si>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</si>
  <si>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</si>
  <si>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</si>
  <si>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</si>
  <si>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</si>
  <si>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</si>
  <si>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</si>
  <si>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</si>
  <si>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</si>
  <si>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</si>
  <si>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</si>
  <si>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</si>
  <si>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</si>
  <si>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</si>
  <si>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0112400002</t>
  </si>
  <si>
    <t>ISR RETENCIONES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</si>
  <si>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</si>
  <si>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</si>
  <si>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</si>
  <si>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</si>
  <si>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</si>
  <si>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</si>
  <si>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</si>
  <si>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</si>
  <si>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</si>
  <si>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</si>
  <si>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</si>
  <si>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</si>
  <si>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</si>
  <si>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</si>
  <si>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</si>
  <si>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</si>
  <si>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</si>
  <si>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</si>
  <si>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</si>
  <si>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</si>
  <si>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</si>
  <si>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</si>
  <si>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</si>
  <si>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</si>
  <si>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0124505511</t>
  </si>
  <si>
    <t>Equipo de defensa y de seguridad</t>
  </si>
  <si>
    <t>0124655651</t>
  </si>
  <si>
    <t>Equipo de comunicación y telecomunicacion</t>
  </si>
  <si>
    <t>0126305111</t>
  </si>
  <si>
    <t>0126305151</t>
  </si>
  <si>
    <t>0126305191</t>
  </si>
  <si>
    <t>0126305211</t>
  </si>
  <si>
    <t>0126305411</t>
  </si>
  <si>
    <t>0126305651</t>
  </si>
  <si>
    <t>Software</t>
  </si>
  <si>
    <t>0126505911</t>
  </si>
  <si>
    <t>Amort Acum Software</t>
  </si>
  <si>
    <t>0211200001</t>
  </si>
  <si>
    <t>Proveedores por pagar CP</t>
  </si>
  <si>
    <t>0211700001</t>
  </si>
  <si>
    <t>I.S.R. RETENIDO POR SUELDOS Y SALARIOS</t>
  </si>
  <si>
    <t>0211700002</t>
  </si>
  <si>
    <t>I.S.R. RETENIDO ASIMILADOS A SALARIOS</t>
  </si>
  <si>
    <t>0211700003</t>
  </si>
  <si>
    <t>I.S.R. RETENIDO POR HONORARIOS 10%</t>
  </si>
  <si>
    <t>0211700004</t>
  </si>
  <si>
    <t>IMPUESTO SOBRE SOBRE NOMINA 2%</t>
  </si>
  <si>
    <t>0211700005</t>
  </si>
  <si>
    <t>IVA RETENIDO</t>
  </si>
  <si>
    <t>0211700006</t>
  </si>
  <si>
    <t>RETENCION CEDULAR</t>
  </si>
  <si>
    <t>0421383010</t>
  </si>
  <si>
    <t>CONVENIO INJUVE</t>
  </si>
  <si>
    <t>0422191001</t>
  </si>
  <si>
    <t>Tranferencias para servicios personales</t>
  </si>
  <si>
    <t>0422191002</t>
  </si>
  <si>
    <t>Tranferencias para mat. y suministros</t>
  </si>
  <si>
    <t>0422191003</t>
  </si>
  <si>
    <t>Transferencias para ser. generales</t>
  </si>
  <si>
    <t>0422191004</t>
  </si>
  <si>
    <t>Ayudas subsidios y transferencias</t>
  </si>
  <si>
    <t>0422191005</t>
  </si>
  <si>
    <t>Bienes Muebles e Inmuebles</t>
  </si>
  <si>
    <t>0511101131</t>
  </si>
  <si>
    <t>Sueldos Base</t>
  </si>
  <si>
    <t>0511201211</t>
  </si>
  <si>
    <t>Honorarios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</si>
  <si>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</si>
  <si>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</si>
  <si>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</si>
  <si>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</si>
  <si>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</si>
  <si>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</si>
  <si>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0511501522</t>
  </si>
  <si>
    <t>Liquid por indem y sueldos y salarios caídos</t>
  </si>
  <si>
    <t>0511501551</t>
  </si>
  <si>
    <t>Capacitación de los servidores públicos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</si>
  <si>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</si>
  <si>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</si>
  <si>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</si>
  <si>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</si>
  <si>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</si>
  <si>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</si>
  <si>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</si>
  <si>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</si>
  <si>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</si>
  <si>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</si>
  <si>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</si>
  <si>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</si>
  <si>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0512602613</t>
  </si>
  <si>
    <t>Combus Lub y aditp maq eq Prod y serv Admin</t>
  </si>
  <si>
    <t>0512702711</t>
  </si>
  <si>
    <t>Vestuario y uniformes</t>
  </si>
  <si>
    <t>0513103141</t>
  </si>
  <si>
    <t>Servicio telefonía tradicional</t>
  </si>
  <si>
    <t>0513203291</t>
  </si>
  <si>
    <t>Otros Arrendamientos</t>
  </si>
  <si>
    <t>0513303332</t>
  </si>
  <si>
    <t>Serv de procesos técnica y en tecn de la Info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</si>
  <si>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</si>
  <si>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</si>
  <si>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</si>
  <si>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</si>
  <si>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</si>
  <si>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</si>
  <si>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</si>
  <si>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</si>
  <si>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</si>
  <si>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</si>
  <si>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</si>
  <si>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</si>
  <si>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0513603611</t>
  </si>
  <si>
    <t>Difusión e Info mensajes activ gubernamentales</t>
  </si>
  <si>
    <t>0513603612</t>
  </si>
  <si>
    <t>Impresión y elaborac public ofic y de informaci</t>
  </si>
  <si>
    <t>0513703751</t>
  </si>
  <si>
    <t>Viáticos nac p Serv pub Desemp funciones ofic</t>
  </si>
  <si>
    <t>0513703761</t>
  </si>
  <si>
    <t>Viáticos en extranjero p Serv pub funciones ofic</t>
  </si>
  <si>
    <t>0513703791</t>
  </si>
  <si>
    <t>Otros servicios de traslado y hospedaje</t>
  </si>
  <si>
    <t>0513803821</t>
  </si>
  <si>
    <t>Gastos de orden social y cultural</t>
  </si>
  <si>
    <t>0513803852</t>
  </si>
  <si>
    <t>Gastos ofic Serv pub superiores y mandos medios</t>
  </si>
  <si>
    <t>0513903981</t>
  </si>
  <si>
    <t>Impuesto sobre nóminas</t>
  </si>
  <si>
    <t>0524104411</t>
  </si>
  <si>
    <t>Gastos relac con activ culturales deport y ayu</t>
  </si>
  <si>
    <t>0524204421</t>
  </si>
  <si>
    <t>Becas</t>
  </si>
  <si>
    <t>0313000001</t>
  </si>
  <si>
    <t>DONACIONES DE BIENES MUEBLES</t>
  </si>
  <si>
    <t>0321000001</t>
  </si>
  <si>
    <t>RESULTADOS DE EJERCICIO AHORRO/DESAHORRO</t>
  </si>
  <si>
    <t>RESULTADO DEL EJERC (AHORRO/DESAHORRO)</t>
  </si>
  <si>
    <t>0322000001</t>
  </si>
  <si>
    <t>RESULTADOS DE EJERCICIO 2010</t>
  </si>
  <si>
    <t>0322000002</t>
  </si>
  <si>
    <t>RESULTADOS DE EJERCICIO 2011</t>
  </si>
  <si>
    <t>0322000003</t>
  </si>
  <si>
    <t>RESULTADOS DE EJERCICIO 2012</t>
  </si>
  <si>
    <t>0322000004</t>
  </si>
  <si>
    <t>RESULTADOS DE EJERCICIO 2013</t>
  </si>
  <si>
    <t>0322000005</t>
  </si>
  <si>
    <t>RESULTADOS DE EJERCICIO 2014</t>
  </si>
  <si>
    <t>0322000006</t>
  </si>
  <si>
    <t>RESULTADOS DE EJERCICIO 2015</t>
  </si>
  <si>
    <t>0322000007</t>
  </si>
  <si>
    <t>RESULTADOS DE EJERCICIO 2016</t>
  </si>
  <si>
    <t>0322000017</t>
  </si>
  <si>
    <t>RESULTADOS DE EJERCICIO 2017</t>
  </si>
  <si>
    <t>0322000801</t>
  </si>
  <si>
    <t>APLICACIÓN DE REMANENTE RECURSO MUNICIPAL EJ 2014</t>
  </si>
  <si>
    <t>BANORTE 00648976631</t>
  </si>
  <si>
    <t>BANORTE 00648976640</t>
  </si>
  <si>
    <t>BANORTE 0409090569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</si>
</sst>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39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164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9" fillId="0" borderId="15" xfId="0" applyFont="1" applyBorder="1"/>
    <xf numFmtId="0" fontId="9" fillId="0" borderId="9" xfId="0" applyFont="1" applyBorder="1"/>
    <xf numFmtId="0" fontId="9" fillId="0" borderId="7" xfId="0" applyFont="1" applyBorder="1"/>
    <xf numFmtId="4" fontId="9" fillId="0" borderId="16" xfId="0" applyNumberFormat="1" applyFont="1" applyBorder="1"/>
    <xf numFmtId="0" fontId="1" fillId="0" borderId="17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9" fillId="0" borderId="5" xfId="0" applyFont="1" applyBorder="1"/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9" fillId="0" borderId="0" xfId="1" applyFont="1" applyFill="1" applyBorder="1" applyProtection="1">
      <protection locked="0"/>
    </xf>
    <xf numFmtId="164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164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164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164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9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73" t="s">
        <v>133</v>
      </c>
      <c r="B1" s="374"/>
      <c r="C1" s="1"/>
    </row>
    <row r="2" spans="1:3" ht="15" customHeight="1" x14ac:dyDescent="0.2">
      <c r="A2" s="93" t="s">
        <v>131</v>
      </c>
      <c r="B2" s="94" t="s">
        <v>132</v>
      </c>
    </row>
    <row r="3" spans="1:3" x14ac:dyDescent="0.2">
      <c r="A3" s="65"/>
      <c r="B3" s="69"/>
    </row>
    <row r="4" spans="1:3" x14ac:dyDescent="0.2">
      <c r="A4" s="66"/>
      <c r="B4" s="70" t="s">
        <v>137</v>
      </c>
    </row>
    <row r="5" spans="1:3" x14ac:dyDescent="0.2">
      <c r="A5" s="66"/>
      <c r="B5" s="70"/>
    </row>
    <row r="6" spans="1:3" x14ac:dyDescent="0.2">
      <c r="A6" s="66"/>
      <c r="B6" s="72" t="s">
        <v>0</v>
      </c>
    </row>
    <row r="7" spans="1:3" x14ac:dyDescent="0.2">
      <c r="A7" s="66" t="s">
        <v>1</v>
      </c>
      <c r="B7" s="71" t="s">
        <v>2</v>
      </c>
    </row>
    <row r="8" spans="1:3" x14ac:dyDescent="0.2">
      <c r="A8" s="66" t="s">
        <v>3</v>
      </c>
      <c r="B8" s="71" t="s">
        <v>4</v>
      </c>
    </row>
    <row r="9" spans="1:3" x14ac:dyDescent="0.2">
      <c r="A9" s="66" t="s">
        <v>5</v>
      </c>
      <c r="B9" s="71" t="s">
        <v>6</v>
      </c>
    </row>
    <row r="10" spans="1:3" x14ac:dyDescent="0.2">
      <c r="A10" s="66" t="s">
        <v>7</v>
      </c>
      <c r="B10" s="71" t="s">
        <v>8</v>
      </c>
    </row>
    <row r="11" spans="1:3" x14ac:dyDescent="0.2">
      <c r="A11" s="66" t="s">
        <v>9</v>
      </c>
      <c r="B11" s="71" t="s">
        <v>10</v>
      </c>
    </row>
    <row r="12" spans="1:3" x14ac:dyDescent="0.2">
      <c r="A12" s="66" t="s">
        <v>11</v>
      </c>
      <c r="B12" s="71" t="s">
        <v>12</v>
      </c>
    </row>
    <row r="13" spans="1:3" x14ac:dyDescent="0.2">
      <c r="A13" s="66" t="s">
        <v>13</v>
      </c>
      <c r="B13" s="71" t="s">
        <v>14</v>
      </c>
    </row>
    <row r="14" spans="1:3" x14ac:dyDescent="0.2">
      <c r="A14" s="66" t="s">
        <v>15</v>
      </c>
      <c r="B14" s="71" t="s">
        <v>16</v>
      </c>
    </row>
    <row r="15" spans="1:3" x14ac:dyDescent="0.2">
      <c r="A15" s="66" t="s">
        <v>17</v>
      </c>
      <c r="B15" s="71" t="s">
        <v>18</v>
      </c>
    </row>
    <row r="16" spans="1:3" x14ac:dyDescent="0.2">
      <c r="A16" s="66" t="s">
        <v>19</v>
      </c>
      <c r="B16" s="71" t="s">
        <v>20</v>
      </c>
    </row>
    <row r="17" spans="1:2" x14ac:dyDescent="0.2">
      <c r="A17" s="66" t="s">
        <v>21</v>
      </c>
      <c r="B17" s="71" t="s">
        <v>22</v>
      </c>
    </row>
    <row r="18" spans="1:2" x14ac:dyDescent="0.2">
      <c r="A18" s="66" t="s">
        <v>23</v>
      </c>
      <c r="B18" s="71" t="s">
        <v>24</v>
      </c>
    </row>
    <row r="19" spans="1:2" x14ac:dyDescent="0.2">
      <c r="A19" s="66" t="s">
        <v>25</v>
      </c>
      <c r="B19" s="71" t="s">
        <v>26</v>
      </c>
    </row>
    <row r="20" spans="1:2" x14ac:dyDescent="0.2">
      <c r="A20" s="66" t="s">
        <v>27</v>
      </c>
      <c r="B20" s="71" t="s">
        <v>28</v>
      </c>
    </row>
    <row r="21" spans="1:2" x14ac:dyDescent="0.2">
      <c r="A21" s="66" t="s">
        <v>152</v>
      </c>
      <c r="B21" s="71" t="s">
        <v>29</v>
      </c>
    </row>
    <row r="22" spans="1:2" x14ac:dyDescent="0.2">
      <c r="A22" s="66" t="s">
        <v>153</v>
      </c>
      <c r="B22" s="71" t="s">
        <v>30</v>
      </c>
    </row>
    <row r="23" spans="1:2" x14ac:dyDescent="0.2">
      <c r="A23" s="66" t="s">
        <v>154</v>
      </c>
      <c r="B23" s="71" t="s">
        <v>31</v>
      </c>
    </row>
    <row r="24" spans="1:2" x14ac:dyDescent="0.2">
      <c r="A24" s="66" t="s">
        <v>32</v>
      </c>
      <c r="B24" s="71" t="s">
        <v>33</v>
      </c>
    </row>
    <row r="25" spans="1:2" x14ac:dyDescent="0.2">
      <c r="A25" s="66" t="s">
        <v>34</v>
      </c>
      <c r="B25" s="71" t="s">
        <v>35</v>
      </c>
    </row>
    <row r="26" spans="1:2" x14ac:dyDescent="0.2">
      <c r="A26" s="66" t="s">
        <v>36</v>
      </c>
      <c r="B26" s="71" t="s">
        <v>37</v>
      </c>
    </row>
    <row r="27" spans="1:2" x14ac:dyDescent="0.2">
      <c r="A27" s="66" t="s">
        <v>38</v>
      </c>
      <c r="B27" s="71" t="s">
        <v>39</v>
      </c>
    </row>
    <row r="28" spans="1:2" x14ac:dyDescent="0.2">
      <c r="A28" s="66" t="s">
        <v>150</v>
      </c>
      <c r="B28" s="71" t="s">
        <v>151</v>
      </c>
    </row>
    <row r="29" spans="1:2" x14ac:dyDescent="0.2">
      <c r="A29" s="66"/>
      <c r="B29" s="71"/>
    </row>
    <row r="30" spans="1:2" x14ac:dyDescent="0.2">
      <c r="A30" s="66"/>
      <c r="B30" s="72"/>
    </row>
    <row r="31" spans="1:2" x14ac:dyDescent="0.2">
      <c r="A31" s="66" t="s">
        <v>141</v>
      </c>
      <c r="B31" s="71" t="s">
        <v>135</v>
      </c>
    </row>
    <row r="32" spans="1:2" x14ac:dyDescent="0.2">
      <c r="A32" s="66" t="s">
        <v>142</v>
      </c>
      <c r="B32" s="71" t="s">
        <v>136</v>
      </c>
    </row>
    <row r="33" spans="1:3" x14ac:dyDescent="0.2">
      <c r="A33" s="66"/>
      <c r="B33" s="71"/>
    </row>
    <row r="34" spans="1:3" x14ac:dyDescent="0.2">
      <c r="A34" s="66"/>
      <c r="B34" s="70" t="s">
        <v>138</v>
      </c>
    </row>
    <row r="35" spans="1:3" x14ac:dyDescent="0.2">
      <c r="A35" s="66" t="s">
        <v>140</v>
      </c>
      <c r="B35" s="71" t="s">
        <v>41</v>
      </c>
    </row>
    <row r="36" spans="1:3" x14ac:dyDescent="0.2">
      <c r="A36" s="66"/>
      <c r="B36" s="71" t="s">
        <v>42</v>
      </c>
    </row>
    <row r="37" spans="1:3" ht="12" thickBot="1" x14ac:dyDescent="0.25">
      <c r="A37" s="67"/>
      <c r="B37" s="68"/>
    </row>
    <row r="39" spans="1:3" x14ac:dyDescent="0.2">
      <c r="A39" s="100" t="s">
        <v>156</v>
      </c>
      <c r="B39" s="101"/>
      <c r="C39" s="101"/>
    </row>
    <row r="40" spans="1:3" x14ac:dyDescent="0.2">
      <c r="A40" s="102"/>
      <c r="B40" s="101"/>
      <c r="C40" s="101"/>
    </row>
    <row r="41" spans="1:3" x14ac:dyDescent="0.2">
      <c r="A41" s="103"/>
      <c r="B41" s="104"/>
      <c r="C41" s="103"/>
    </row>
    <row r="42" spans="1:3" x14ac:dyDescent="0.2">
      <c r="A42" s="105"/>
      <c r="B42" s="103"/>
      <c r="C42" s="103"/>
    </row>
    <row r="43" spans="1:3" x14ac:dyDescent="0.2">
      <c r="A43" s="105"/>
      <c r="B43" s="103" t="s">
        <v>157</v>
      </c>
      <c r="C43" s="105" t="s">
        <v>157</v>
      </c>
    </row>
    <row r="44" spans="1:3" ht="22.5" x14ac:dyDescent="0.2">
      <c r="A44" s="105"/>
      <c r="B44" s="111" t="s">
        <v>158</v>
      </c>
      <c r="C44" s="111" t="s">
        <v>158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E36" sqref="E36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6" width="17.7109375" style="84" customWidth="1"/>
    <col min="7" max="16384" width="11.42578125" style="84"/>
  </cols>
  <sheetData>
    <row r="1" spans="1:6" ht="11.25" customHeight="1" x14ac:dyDescent="0.2">
      <c r="A1" s="3" t="s">
        <v>43</v>
      </c>
      <c r="B1" s="3"/>
      <c r="C1" s="168"/>
      <c r="D1" s="168"/>
      <c r="E1" s="168"/>
      <c r="F1" s="5"/>
    </row>
    <row r="2" spans="1:6" ht="11.25" customHeight="1" x14ac:dyDescent="0.2">
      <c r="A2" s="3" t="s">
        <v>139</v>
      </c>
      <c r="B2" s="3"/>
      <c r="C2" s="168"/>
      <c r="D2" s="168"/>
      <c r="E2" s="168"/>
    </row>
    <row r="3" spans="1:6" ht="11.25" customHeight="1" x14ac:dyDescent="0.2">
      <c r="A3" s="3"/>
      <c r="B3" s="3"/>
      <c r="C3" s="168"/>
      <c r="D3" s="168"/>
      <c r="E3" s="168"/>
    </row>
    <row r="4" spans="1:6" ht="11.25" customHeight="1" x14ac:dyDescent="0.2"/>
    <row r="5" spans="1:6" ht="11.25" customHeight="1" x14ac:dyDescent="0.2">
      <c r="A5" s="230" t="s">
        <v>249</v>
      </c>
      <c r="B5" s="230"/>
      <c r="C5" s="227"/>
      <c r="D5" s="227"/>
      <c r="E5" s="227"/>
      <c r="F5" s="109" t="s">
        <v>246</v>
      </c>
    </row>
    <row r="6" spans="1:6" s="8" customFormat="1" x14ac:dyDescent="0.2">
      <c r="A6" s="17"/>
      <c r="B6" s="17"/>
      <c r="C6" s="227"/>
      <c r="D6" s="227"/>
      <c r="E6" s="227"/>
    </row>
    <row r="7" spans="1:6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12" t="s">
        <v>49</v>
      </c>
      <c r="F7" s="211" t="s">
        <v>229</v>
      </c>
    </row>
    <row r="8" spans="1:6" x14ac:dyDescent="0.2">
      <c r="A8" s="204">
        <v>125105911</v>
      </c>
      <c r="B8" s="204" t="s">
        <v>477</v>
      </c>
      <c r="C8" s="141">
        <v>156657</v>
      </c>
      <c r="D8" s="223">
        <v>156657</v>
      </c>
      <c r="E8" s="223">
        <v>0</v>
      </c>
      <c r="F8" s="222"/>
    </row>
    <row r="9" spans="1:6" x14ac:dyDescent="0.2">
      <c r="A9" s="204"/>
      <c r="B9" s="204"/>
      <c r="C9" s="141"/>
      <c r="D9" s="223"/>
      <c r="E9" s="223"/>
      <c r="F9" s="222"/>
    </row>
    <row r="10" spans="1:6" x14ac:dyDescent="0.2">
      <c r="A10" s="204"/>
      <c r="B10" s="204"/>
      <c r="C10" s="141"/>
      <c r="D10" s="223"/>
      <c r="E10" s="223"/>
      <c r="F10" s="222"/>
    </row>
    <row r="11" spans="1:6" x14ac:dyDescent="0.2">
      <c r="A11" s="204"/>
      <c r="B11" s="204"/>
      <c r="C11" s="141"/>
      <c r="D11" s="223"/>
      <c r="E11" s="223"/>
      <c r="F11" s="222"/>
    </row>
    <row r="12" spans="1:6" x14ac:dyDescent="0.2">
      <c r="A12" s="204"/>
      <c r="B12" s="204"/>
      <c r="C12" s="141"/>
      <c r="D12" s="223"/>
      <c r="E12" s="223"/>
      <c r="F12" s="222"/>
    </row>
    <row r="13" spans="1:6" x14ac:dyDescent="0.2">
      <c r="A13" s="61"/>
      <c r="B13" s="61" t="s">
        <v>248</v>
      </c>
      <c r="C13" s="163">
        <f>SUM(C8:C12)</f>
        <v>156657</v>
      </c>
      <c r="D13" s="163">
        <f>SUM(D8:D12)</f>
        <v>156657</v>
      </c>
      <c r="E13" s="163">
        <f>SUM(E8:E12)</f>
        <v>0</v>
      </c>
      <c r="F13" s="61"/>
    </row>
    <row r="14" spans="1:6" x14ac:dyDescent="0.2">
      <c r="A14" s="59"/>
      <c r="B14" s="59"/>
      <c r="C14" s="150"/>
      <c r="D14" s="150"/>
      <c r="E14" s="150"/>
      <c r="F14" s="59"/>
    </row>
    <row r="15" spans="1:6" x14ac:dyDescent="0.2">
      <c r="A15" s="59"/>
      <c r="B15" s="59"/>
      <c r="C15" s="150"/>
      <c r="D15" s="150"/>
      <c r="E15" s="150"/>
      <c r="F15" s="59"/>
    </row>
    <row r="16" spans="1:6" ht="11.25" customHeight="1" x14ac:dyDescent="0.2">
      <c r="A16" s="229" t="s">
        <v>247</v>
      </c>
      <c r="B16" s="228"/>
      <c r="C16" s="227"/>
      <c r="D16" s="227"/>
      <c r="E16" s="227"/>
      <c r="F16" s="109" t="s">
        <v>246</v>
      </c>
    </row>
    <row r="17" spans="1:6" x14ac:dyDescent="0.2">
      <c r="A17" s="207"/>
      <c r="B17" s="207"/>
      <c r="C17" s="208"/>
      <c r="D17" s="208"/>
      <c r="E17" s="208"/>
    </row>
    <row r="18" spans="1:6" ht="15" customHeight="1" x14ac:dyDescent="0.2">
      <c r="A18" s="147" t="s">
        <v>45</v>
      </c>
      <c r="B18" s="146" t="s">
        <v>46</v>
      </c>
      <c r="C18" s="212" t="s">
        <v>47</v>
      </c>
      <c r="D18" s="212" t="s">
        <v>48</v>
      </c>
      <c r="E18" s="212" t="s">
        <v>49</v>
      </c>
      <c r="F18" s="211" t="s">
        <v>229</v>
      </c>
    </row>
    <row r="19" spans="1:6" ht="11.25" customHeight="1" x14ac:dyDescent="0.2">
      <c r="A19" s="142" t="s">
        <v>478</v>
      </c>
      <c r="B19" s="204" t="s">
        <v>479</v>
      </c>
      <c r="C19" s="141">
        <v>-134338.6</v>
      </c>
      <c r="D19" s="141">
        <v>-134338.6</v>
      </c>
      <c r="E19" s="141">
        <v>0</v>
      </c>
      <c r="F19" s="222"/>
    </row>
    <row r="20" spans="1:6" ht="11.25" customHeight="1" x14ac:dyDescent="0.2">
      <c r="A20" s="142"/>
      <c r="B20" s="204"/>
      <c r="C20" s="141"/>
      <c r="D20" s="141"/>
      <c r="E20" s="141"/>
      <c r="F20" s="222"/>
    </row>
    <row r="21" spans="1:6" x14ac:dyDescent="0.2">
      <c r="A21" s="142"/>
      <c r="B21" s="204"/>
      <c r="C21" s="141"/>
      <c r="D21" s="141"/>
      <c r="E21" s="141"/>
      <c r="F21" s="222"/>
    </row>
    <row r="22" spans="1:6" x14ac:dyDescent="0.2">
      <c r="A22" s="61"/>
      <c r="B22" s="61" t="s">
        <v>245</v>
      </c>
      <c r="C22" s="163">
        <f>SUM(C19:C21)</f>
        <v>-134338.6</v>
      </c>
      <c r="D22" s="163">
        <f>SUM(D19:D21)</f>
        <v>-134338.6</v>
      </c>
      <c r="E22" s="163">
        <f>SUM(E19:E21)</f>
        <v>0</v>
      </c>
      <c r="F22" s="61"/>
    </row>
    <row r="23" spans="1:6" x14ac:dyDescent="0.2">
      <c r="A23" s="59"/>
      <c r="B23" s="59"/>
      <c r="C23" s="150"/>
      <c r="D23" s="150"/>
      <c r="E23" s="150"/>
      <c r="F23" s="59"/>
    </row>
    <row r="24" spans="1:6" x14ac:dyDescent="0.2">
      <c r="A24" s="59"/>
      <c r="B24" s="59"/>
      <c r="C24" s="150"/>
      <c r="D24" s="150"/>
      <c r="E24" s="150"/>
      <c r="F24" s="59"/>
    </row>
    <row r="25" spans="1:6" ht="11.25" customHeight="1" x14ac:dyDescent="0.2">
      <c r="A25" s="226" t="s">
        <v>244</v>
      </c>
      <c r="B25" s="225"/>
      <c r="C25" s="224"/>
      <c r="D25" s="224"/>
      <c r="E25" s="213"/>
      <c r="F25" s="189" t="s">
        <v>243</v>
      </c>
    </row>
    <row r="26" spans="1:6" x14ac:dyDescent="0.2">
      <c r="A26" s="200"/>
      <c r="B26" s="200"/>
      <c r="C26" s="148"/>
    </row>
    <row r="27" spans="1:6" ht="15" customHeight="1" x14ac:dyDescent="0.2">
      <c r="A27" s="147" t="s">
        <v>45</v>
      </c>
      <c r="B27" s="146" t="s">
        <v>46</v>
      </c>
      <c r="C27" s="212" t="s">
        <v>47</v>
      </c>
      <c r="D27" s="212" t="s">
        <v>48</v>
      </c>
      <c r="E27" s="212" t="s">
        <v>49</v>
      </c>
      <c r="F27" s="211" t="s">
        <v>229</v>
      </c>
    </row>
    <row r="28" spans="1:6" x14ac:dyDescent="0.2">
      <c r="A28" s="204" t="s">
        <v>440</v>
      </c>
      <c r="B28" s="204" t="s">
        <v>440</v>
      </c>
      <c r="C28" s="141"/>
      <c r="D28" s="223"/>
      <c r="E28" s="223"/>
      <c r="F28" s="222"/>
    </row>
    <row r="29" spans="1:6" x14ac:dyDescent="0.2">
      <c r="A29" s="204"/>
      <c r="B29" s="204"/>
      <c r="C29" s="141"/>
      <c r="D29" s="223"/>
      <c r="E29" s="223"/>
      <c r="F29" s="222"/>
    </row>
    <row r="30" spans="1:6" x14ac:dyDescent="0.2">
      <c r="A30" s="204"/>
      <c r="B30" s="204"/>
      <c r="C30" s="141"/>
      <c r="D30" s="223"/>
      <c r="E30" s="223"/>
      <c r="F30" s="222"/>
    </row>
    <row r="31" spans="1:6" x14ac:dyDescent="0.2">
      <c r="A31" s="204"/>
      <c r="B31" s="204"/>
      <c r="C31" s="141"/>
      <c r="D31" s="223"/>
      <c r="E31" s="223"/>
      <c r="F31" s="222"/>
    </row>
    <row r="32" spans="1:6" x14ac:dyDescent="0.2">
      <c r="A32" s="204"/>
      <c r="B32" s="204"/>
      <c r="C32" s="141"/>
      <c r="D32" s="223"/>
      <c r="E32" s="223"/>
      <c r="F32" s="222"/>
    </row>
    <row r="33" spans="1:6" x14ac:dyDescent="0.2">
      <c r="A33" s="204"/>
      <c r="B33" s="204"/>
      <c r="C33" s="141"/>
      <c r="D33" s="223"/>
      <c r="E33" s="223"/>
      <c r="F33" s="222"/>
    </row>
    <row r="34" spans="1:6" x14ac:dyDescent="0.2">
      <c r="A34" s="221"/>
      <c r="B34" s="221" t="s">
        <v>242</v>
      </c>
      <c r="C34" s="220">
        <f>SUM(C28:C33)</f>
        <v>0</v>
      </c>
      <c r="D34" s="220">
        <f>SUM(D28:D33)</f>
        <v>0</v>
      </c>
      <c r="E34" s="220">
        <f>SUM(E28:E33)</f>
        <v>0</v>
      </c>
      <c r="F34" s="220"/>
    </row>
    <row r="35" spans="1:6" x14ac:dyDescent="0.2">
      <c r="A35" s="219"/>
      <c r="B35" s="217"/>
      <c r="C35" s="218"/>
      <c r="D35" s="218"/>
      <c r="E35" s="218"/>
      <c r="F35" s="21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4"/>
    </row>
    <row r="3" spans="1:17" x14ac:dyDescent="0.2">
      <c r="A3" s="3"/>
      <c r="B3" s="3"/>
      <c r="C3" s="3"/>
      <c r="D3" s="3"/>
      <c r="E3" s="3"/>
      <c r="F3" s="3"/>
      <c r="G3" s="3"/>
      <c r="H3" s="84"/>
    </row>
    <row r="4" spans="1:17" ht="11.25" customHeight="1" x14ac:dyDescent="0.2">
      <c r="A4" s="84"/>
      <c r="B4" s="84"/>
      <c r="C4" s="84"/>
      <c r="D4" s="84"/>
      <c r="E4" s="84"/>
      <c r="F4" s="84"/>
      <c r="G4" s="3"/>
      <c r="H4" s="84"/>
    </row>
    <row r="5" spans="1:17" ht="11.25" customHeight="1" x14ac:dyDescent="0.2">
      <c r="A5" s="19" t="s">
        <v>51</v>
      </c>
      <c r="B5" s="20"/>
      <c r="C5" s="84"/>
      <c r="D5" s="84"/>
      <c r="E5" s="17"/>
      <c r="F5" s="17"/>
      <c r="G5" s="17"/>
      <c r="H5" s="109" t="s">
        <v>50</v>
      </c>
    </row>
    <row r="6" spans="1:17" x14ac:dyDescent="0.2">
      <c r="A6" s="18" t="s">
        <v>440</v>
      </c>
      <c r="B6" s="18" t="s">
        <v>440</v>
      </c>
      <c r="J6" s="377"/>
      <c r="K6" s="377"/>
      <c r="L6" s="377"/>
      <c r="M6" s="377"/>
      <c r="N6" s="377"/>
      <c r="O6" s="377"/>
      <c r="P6" s="377"/>
      <c r="Q6" s="377"/>
    </row>
    <row r="7" spans="1:17" x14ac:dyDescent="0.2">
      <c r="A7" s="3" t="s">
        <v>52</v>
      </c>
    </row>
    <row r="8" spans="1:17" ht="52.5" customHeight="1" x14ac:dyDescent="0.2">
      <c r="A8" s="378" t="s">
        <v>53</v>
      </c>
      <c r="B8" s="378"/>
      <c r="C8" s="378"/>
      <c r="D8" s="378"/>
      <c r="E8" s="378"/>
      <c r="F8" s="378"/>
      <c r="G8" s="378"/>
      <c r="H8" s="37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C30" sqref="C30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4" width="17.7109375" style="84" customWidth="1"/>
    <col min="5" max="16384" width="11.42578125" style="84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77" customFormat="1" ht="11.25" customHeight="1" x14ac:dyDescent="0.25">
      <c r="A5" s="230" t="s">
        <v>254</v>
      </c>
      <c r="B5" s="240"/>
      <c r="C5" s="239"/>
      <c r="D5" s="238" t="s">
        <v>251</v>
      </c>
    </row>
    <row r="6" spans="1:4" x14ac:dyDescent="0.2">
      <c r="A6" s="236"/>
      <c r="B6" s="236"/>
      <c r="C6" s="237"/>
      <c r="D6" s="236"/>
    </row>
    <row r="7" spans="1:4" ht="15" customHeight="1" x14ac:dyDescent="0.2">
      <c r="A7" s="147" t="s">
        <v>45</v>
      </c>
      <c r="B7" s="146" t="s">
        <v>46</v>
      </c>
      <c r="C7" s="144" t="s">
        <v>164</v>
      </c>
      <c r="D7" s="235" t="s">
        <v>183</v>
      </c>
    </row>
    <row r="8" spans="1:4" x14ac:dyDescent="0.2">
      <c r="A8" s="206" t="s">
        <v>440</v>
      </c>
      <c r="B8" s="206" t="s">
        <v>440</v>
      </c>
      <c r="C8" s="150"/>
      <c r="D8" s="234"/>
    </row>
    <row r="9" spans="1:4" x14ac:dyDescent="0.2">
      <c r="A9" s="206"/>
      <c r="B9" s="206"/>
      <c r="C9" s="233"/>
      <c r="D9" s="234"/>
    </row>
    <row r="10" spans="1:4" x14ac:dyDescent="0.2">
      <c r="A10" s="206"/>
      <c r="B10" s="206"/>
      <c r="C10" s="233"/>
      <c r="D10" s="232"/>
    </row>
    <row r="11" spans="1:4" x14ac:dyDescent="0.2">
      <c r="A11" s="172"/>
      <c r="B11" s="172" t="s">
        <v>253</v>
      </c>
      <c r="C11" s="152">
        <f>SUM(C8:C10)</f>
        <v>0</v>
      </c>
      <c r="D11" s="231"/>
    </row>
    <row r="14" spans="1:4" ht="11.25" customHeight="1" x14ac:dyDescent="0.2">
      <c r="A14" s="230" t="s">
        <v>252</v>
      </c>
      <c r="B14" s="240"/>
      <c r="C14" s="239"/>
      <c r="D14" s="238" t="s">
        <v>251</v>
      </c>
    </row>
    <row r="15" spans="1:4" x14ac:dyDescent="0.2">
      <c r="A15" s="236"/>
      <c r="B15" s="236"/>
      <c r="C15" s="237"/>
      <c r="D15" s="236"/>
    </row>
    <row r="16" spans="1:4" ht="15" customHeight="1" x14ac:dyDescent="0.2">
      <c r="A16" s="147" t="s">
        <v>45</v>
      </c>
      <c r="B16" s="146" t="s">
        <v>46</v>
      </c>
      <c r="C16" s="144" t="s">
        <v>164</v>
      </c>
      <c r="D16" s="235" t="s">
        <v>183</v>
      </c>
    </row>
    <row r="17" spans="1:4" x14ac:dyDescent="0.2">
      <c r="A17" s="206" t="s">
        <v>440</v>
      </c>
      <c r="B17" s="206" t="s">
        <v>440</v>
      </c>
      <c r="C17" s="150"/>
      <c r="D17" s="234"/>
    </row>
    <row r="18" spans="1:4" x14ac:dyDescent="0.2">
      <c r="A18" s="206"/>
      <c r="B18" s="206"/>
      <c r="C18" s="233"/>
      <c r="D18" s="234"/>
    </row>
    <row r="19" spans="1:4" x14ac:dyDescent="0.2">
      <c r="A19" s="206"/>
      <c r="B19" s="206"/>
      <c r="C19" s="233"/>
      <c r="D19" s="232"/>
    </row>
    <row r="20" spans="1:4" x14ac:dyDescent="0.2">
      <c r="A20" s="172"/>
      <c r="B20" s="172" t="s">
        <v>250</v>
      </c>
      <c r="C20" s="152">
        <f>SUM(C17:C19)</f>
        <v>0</v>
      </c>
      <c r="D20" s="23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zoomScaleSheetLayoutView="100" workbookViewId="0">
      <selection sqref="A1:H30"/>
    </sheetView>
  </sheetViews>
  <sheetFormatPr baseColWidth="10" defaultColWidth="13.7109375" defaultRowHeight="11.25" x14ac:dyDescent="0.2"/>
  <cols>
    <col min="1" max="1" width="20.7109375" style="84" customWidth="1"/>
    <col min="2" max="2" width="50.7109375" style="84" customWidth="1"/>
    <col min="3" max="7" width="17.7109375" style="7" customWidth="1"/>
    <col min="8" max="8" width="17.7109375" style="84" customWidth="1"/>
    <col min="9" max="16384" width="13.7109375" style="84"/>
  </cols>
  <sheetData>
    <row r="1" spans="1:8" ht="11.25" customHeight="1" x14ac:dyDescent="0.2">
      <c r="A1" s="3" t="s">
        <v>43</v>
      </c>
      <c r="B1" s="3"/>
      <c r="C1" s="168"/>
      <c r="D1" s="168"/>
      <c r="E1" s="168"/>
      <c r="F1" s="168"/>
      <c r="G1" s="168"/>
      <c r="H1" s="5"/>
    </row>
    <row r="2" spans="1:8" x14ac:dyDescent="0.2">
      <c r="A2" s="3" t="s">
        <v>139</v>
      </c>
      <c r="B2" s="3"/>
      <c r="C2" s="168"/>
      <c r="D2" s="168"/>
      <c r="E2" s="168"/>
      <c r="F2" s="168"/>
      <c r="G2" s="16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36" t="s">
        <v>259</v>
      </c>
      <c r="B5" s="109"/>
      <c r="C5" s="23"/>
      <c r="D5" s="23"/>
      <c r="E5" s="23"/>
      <c r="F5" s="23"/>
      <c r="G5" s="23"/>
      <c r="H5" s="244" t="s">
        <v>256</v>
      </c>
    </row>
    <row r="6" spans="1:8" x14ac:dyDescent="0.2">
      <c r="A6" s="207"/>
    </row>
    <row r="7" spans="1:8" ht="15" customHeight="1" x14ac:dyDescent="0.2">
      <c r="A7" s="147" t="s">
        <v>45</v>
      </c>
      <c r="B7" s="146" t="s">
        <v>46</v>
      </c>
      <c r="C7" s="144" t="s">
        <v>164</v>
      </c>
      <c r="D7" s="186" t="s">
        <v>187</v>
      </c>
      <c r="E7" s="186" t="s">
        <v>186</v>
      </c>
      <c r="F7" s="186" t="s">
        <v>185</v>
      </c>
      <c r="G7" s="185" t="s">
        <v>184</v>
      </c>
      <c r="H7" s="146" t="s">
        <v>183</v>
      </c>
    </row>
    <row r="8" spans="1:8" x14ac:dyDescent="0.2">
      <c r="A8" s="142" t="s">
        <v>480</v>
      </c>
      <c r="B8" s="142" t="s">
        <v>481</v>
      </c>
      <c r="C8" s="141">
        <v>-2076.39</v>
      </c>
      <c r="D8" s="141">
        <v>-2076.39</v>
      </c>
      <c r="E8" s="141"/>
      <c r="F8" s="141"/>
      <c r="G8" s="141"/>
      <c r="H8" s="243"/>
    </row>
    <row r="9" spans="1:8" x14ac:dyDescent="0.2">
      <c r="A9" s="142" t="s">
        <v>482</v>
      </c>
      <c r="B9" s="142" t="s">
        <v>483</v>
      </c>
      <c r="C9" s="141">
        <v>-15265.23</v>
      </c>
      <c r="D9" s="141">
        <v>-15265.23</v>
      </c>
      <c r="E9" s="141"/>
      <c r="F9" s="141"/>
      <c r="G9" s="141"/>
      <c r="H9" s="243"/>
    </row>
    <row r="10" spans="1:8" x14ac:dyDescent="0.2">
      <c r="A10" s="142" t="s">
        <v>484</v>
      </c>
      <c r="B10" s="142" t="s">
        <v>485</v>
      </c>
      <c r="C10" s="141">
        <v>-246.56</v>
      </c>
      <c r="D10" s="141">
        <v>-246.56</v>
      </c>
      <c r="E10" s="141"/>
      <c r="F10" s="141"/>
      <c r="G10" s="141"/>
      <c r="H10" s="243"/>
    </row>
    <row r="11" spans="1:8" x14ac:dyDescent="0.2">
      <c r="A11" s="142" t="s">
        <v>486</v>
      </c>
      <c r="B11" s="142" t="s">
        <v>487</v>
      </c>
      <c r="C11" s="141">
        <v>-548.96</v>
      </c>
      <c r="D11" s="141">
        <v>-548.96</v>
      </c>
      <c r="E11" s="141"/>
      <c r="F11" s="141"/>
      <c r="G11" s="141"/>
      <c r="H11" s="243"/>
    </row>
    <row r="12" spans="1:8" x14ac:dyDescent="0.2">
      <c r="A12" s="142" t="s">
        <v>488</v>
      </c>
      <c r="B12" s="142" t="s">
        <v>489</v>
      </c>
      <c r="C12" s="141">
        <v>2.9</v>
      </c>
      <c r="D12" s="141">
        <v>2.9</v>
      </c>
      <c r="E12" s="141"/>
      <c r="F12" s="141"/>
      <c r="G12" s="141"/>
      <c r="H12" s="243"/>
    </row>
    <row r="13" spans="1:8" x14ac:dyDescent="0.2">
      <c r="A13" s="142" t="s">
        <v>490</v>
      </c>
      <c r="B13" s="142" t="s">
        <v>491</v>
      </c>
      <c r="C13" s="141">
        <v>-592.16999999999996</v>
      </c>
      <c r="D13" s="141">
        <v>-592.16999999999996</v>
      </c>
      <c r="E13" s="141"/>
      <c r="F13" s="141"/>
      <c r="G13" s="141"/>
      <c r="H13" s="243"/>
    </row>
    <row r="14" spans="1:8" x14ac:dyDescent="0.2">
      <c r="A14" s="142" t="s">
        <v>492</v>
      </c>
      <c r="B14" s="142" t="s">
        <v>493</v>
      </c>
      <c r="C14" s="141">
        <v>-901.16</v>
      </c>
      <c r="D14" s="141">
        <v>-901.16</v>
      </c>
      <c r="E14" s="141"/>
      <c r="F14" s="141"/>
      <c r="G14" s="141"/>
      <c r="H14" s="243"/>
    </row>
    <row r="15" spans="1:8" x14ac:dyDescent="0.2">
      <c r="A15" s="142"/>
      <c r="B15" s="142"/>
      <c r="C15" s="141"/>
      <c r="D15" s="141"/>
      <c r="E15" s="141"/>
      <c r="F15" s="141"/>
      <c r="G15" s="141"/>
      <c r="H15" s="243"/>
    </row>
    <row r="16" spans="1:8" x14ac:dyDescent="0.2">
      <c r="A16" s="142"/>
      <c r="B16" s="142"/>
      <c r="C16" s="141"/>
      <c r="D16" s="141"/>
      <c r="E16" s="141"/>
      <c r="F16" s="141"/>
      <c r="G16" s="141"/>
      <c r="H16" s="243"/>
    </row>
    <row r="17" spans="1:8" x14ac:dyDescent="0.2">
      <c r="A17" s="142"/>
      <c r="B17" s="142"/>
      <c r="C17" s="141"/>
      <c r="D17" s="141"/>
      <c r="E17" s="141"/>
      <c r="F17" s="141"/>
      <c r="G17" s="141"/>
      <c r="H17" s="243"/>
    </row>
    <row r="18" spans="1:8" x14ac:dyDescent="0.2">
      <c r="A18" s="242"/>
      <c r="B18" s="242" t="s">
        <v>258</v>
      </c>
      <c r="C18" s="241">
        <f>SUM(C8:C17)</f>
        <v>-19627.569999999996</v>
      </c>
      <c r="D18" s="241">
        <f>SUM(D8:D17)</f>
        <v>-19627.569999999996</v>
      </c>
      <c r="E18" s="241">
        <f>SUM(E8:E17)</f>
        <v>0</v>
      </c>
      <c r="F18" s="241">
        <f>SUM(F8:F17)</f>
        <v>0</v>
      </c>
      <c r="G18" s="241">
        <f>SUM(G8:G17)</f>
        <v>0</v>
      </c>
      <c r="H18" s="241"/>
    </row>
    <row r="21" spans="1:8" x14ac:dyDescent="0.2">
      <c r="A21" s="136" t="s">
        <v>257</v>
      </c>
      <c r="B21" s="109"/>
      <c r="C21" s="23"/>
      <c r="D21" s="23"/>
      <c r="E21" s="23"/>
      <c r="F21" s="23"/>
      <c r="G21" s="23"/>
      <c r="H21" s="244" t="s">
        <v>256</v>
      </c>
    </row>
    <row r="22" spans="1:8" x14ac:dyDescent="0.2">
      <c r="A22" s="207"/>
    </row>
    <row r="23" spans="1:8" ht="15" customHeight="1" x14ac:dyDescent="0.2">
      <c r="A23" s="147" t="s">
        <v>45</v>
      </c>
      <c r="B23" s="146" t="s">
        <v>46</v>
      </c>
      <c r="C23" s="144" t="s">
        <v>164</v>
      </c>
      <c r="D23" s="186" t="s">
        <v>187</v>
      </c>
      <c r="E23" s="186" t="s">
        <v>186</v>
      </c>
      <c r="F23" s="186" t="s">
        <v>185</v>
      </c>
      <c r="G23" s="185" t="s">
        <v>184</v>
      </c>
      <c r="H23" s="146" t="s">
        <v>183</v>
      </c>
    </row>
    <row r="24" spans="1:8" x14ac:dyDescent="0.2">
      <c r="A24" s="142" t="s">
        <v>439</v>
      </c>
      <c r="B24" s="142" t="s">
        <v>439</v>
      </c>
      <c r="C24" s="141"/>
      <c r="D24" s="141"/>
      <c r="E24" s="141"/>
      <c r="F24" s="141"/>
      <c r="G24" s="141"/>
      <c r="H24" s="243"/>
    </row>
    <row r="25" spans="1:8" x14ac:dyDescent="0.2">
      <c r="A25" s="142"/>
      <c r="B25" s="142"/>
      <c r="C25" s="141"/>
      <c r="D25" s="141"/>
      <c r="E25" s="141"/>
      <c r="F25" s="141"/>
      <c r="G25" s="141"/>
      <c r="H25" s="243"/>
    </row>
    <row r="26" spans="1:8" x14ac:dyDescent="0.2">
      <c r="A26" s="142"/>
      <c r="B26" s="142"/>
      <c r="C26" s="141"/>
      <c r="D26" s="141"/>
      <c r="E26" s="141"/>
      <c r="F26" s="141"/>
      <c r="G26" s="141"/>
      <c r="H26" s="243"/>
    </row>
    <row r="27" spans="1:8" x14ac:dyDescent="0.2">
      <c r="A27" s="142"/>
      <c r="B27" s="142"/>
      <c r="C27" s="141"/>
      <c r="D27" s="141"/>
      <c r="E27" s="141"/>
      <c r="F27" s="141"/>
      <c r="G27" s="141"/>
      <c r="H27" s="243"/>
    </row>
    <row r="28" spans="1:8" x14ac:dyDescent="0.2">
      <c r="A28" s="142"/>
      <c r="B28" s="142"/>
      <c r="C28" s="141"/>
      <c r="D28" s="141"/>
      <c r="E28" s="141"/>
      <c r="F28" s="141"/>
      <c r="G28" s="141"/>
      <c r="H28" s="243"/>
    </row>
    <row r="29" spans="1:8" x14ac:dyDescent="0.2">
      <c r="A29" s="142"/>
      <c r="B29" s="142"/>
      <c r="C29" s="141"/>
      <c r="D29" s="141"/>
      <c r="E29" s="141"/>
      <c r="F29" s="141"/>
      <c r="G29" s="141"/>
      <c r="H29" s="243"/>
    </row>
    <row r="30" spans="1:8" x14ac:dyDescent="0.2">
      <c r="A30" s="242"/>
      <c r="B30" s="242" t="s">
        <v>255</v>
      </c>
      <c r="C30" s="241">
        <f>SUM(C24:C29)</f>
        <v>0</v>
      </c>
      <c r="D30" s="241">
        <f>SUM(D24:D29)</f>
        <v>0</v>
      </c>
      <c r="E30" s="241">
        <f>SUM(E24:E29)</f>
        <v>0</v>
      </c>
      <c r="F30" s="241">
        <f>SUM(F24:F29)</f>
        <v>0</v>
      </c>
      <c r="G30" s="241">
        <f>SUM(G24:G29)</f>
        <v>0</v>
      </c>
      <c r="H30" s="241"/>
    </row>
  </sheetData>
  <dataValidations count="8">
    <dataValidation allowBlank="1" showInputMessage="1" showErrorMessage="1" prompt="Saldo final de la Información Financiera Trimestral que se presenta (trimestral: 1er, 2do, 3ro. o 4to.)." sqref="C7 C23"/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Informar sobre la factibilidad de pago." sqref="H7 H23"/>
    <dataValidation allowBlank="1" showInputMessage="1" showErrorMessage="1" prompt="Importe de la cuentas por cobrar con vencimiento mayor a 365 días." sqref="G7 G23"/>
    <dataValidation allowBlank="1" showInputMessage="1" showErrorMessage="1" prompt="Importe de la cuentas por cobrar con fecha de vencimiento de 181 a 365 días." sqref="F7 F23"/>
    <dataValidation allowBlank="1" showInputMessage="1" showErrorMessage="1" prompt="Importe de la cuentas por cobrar con fecha de vencimiento de 91 a 180 días." sqref="E7 E23"/>
    <dataValidation allowBlank="1" showInputMessage="1" showErrorMessage="1" prompt="Importe de la cuentas por cobrar con fecha de vencimiento de 1 a 90 días." sqref="D7 D23"/>
    <dataValidation allowBlank="1" showInputMessage="1" showErrorMessage="1" prompt="Corresponde al nombre o descripción de la cuenta de acuerdo al Plan de Cuentas emitido por el CONAC." sqref="B7 B23"/>
  </dataValidations>
  <pageMargins left="0.70866141732283472" right="0.70866141732283472" top="0.74803149606299213" bottom="0.74803149606299213" header="0.31496062992125984" footer="0.31496062992125984"/>
  <pageSetup scale="50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B22" sqref="B22"/>
    </sheetView>
  </sheetViews>
  <sheetFormatPr baseColWidth="10" defaultColWidth="13.7109375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16384" width="13.7109375" style="84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253" t="s">
        <v>265</v>
      </c>
      <c r="B5" s="253"/>
      <c r="E5" s="244" t="s">
        <v>262</v>
      </c>
    </row>
    <row r="6" spans="1:5" x14ac:dyDescent="0.2">
      <c r="D6" s="23"/>
    </row>
    <row r="7" spans="1:5" ht="15" customHeight="1" x14ac:dyDescent="0.2">
      <c r="A7" s="147" t="s">
        <v>45</v>
      </c>
      <c r="B7" s="146" t="s">
        <v>46</v>
      </c>
      <c r="C7" s="144" t="s">
        <v>164</v>
      </c>
      <c r="D7" s="144" t="s">
        <v>261</v>
      </c>
      <c r="E7" s="144" t="s">
        <v>183</v>
      </c>
    </row>
    <row r="8" spans="1:5" ht="11.25" customHeight="1" x14ac:dyDescent="0.2">
      <c r="A8" s="142" t="s">
        <v>440</v>
      </c>
      <c r="B8" s="142" t="s">
        <v>440</v>
      </c>
      <c r="C8" s="243"/>
      <c r="D8" s="243"/>
      <c r="E8" s="222"/>
    </row>
    <row r="9" spans="1:5" x14ac:dyDescent="0.2">
      <c r="A9" s="142"/>
      <c r="B9" s="142"/>
      <c r="C9" s="243"/>
      <c r="D9" s="243"/>
      <c r="E9" s="222"/>
    </row>
    <row r="10" spans="1:5" x14ac:dyDescent="0.2">
      <c r="A10" s="252"/>
      <c r="B10" s="252" t="s">
        <v>264</v>
      </c>
      <c r="C10" s="251">
        <f>SUM(C8:C9)</f>
        <v>0</v>
      </c>
      <c r="D10" s="245"/>
      <c r="E10" s="245"/>
    </row>
    <row r="13" spans="1:5" ht="11.25" customHeight="1" x14ac:dyDescent="0.2">
      <c r="A13" s="136" t="s">
        <v>263</v>
      </c>
      <c r="B13" s="109"/>
      <c r="E13" s="244" t="s">
        <v>262</v>
      </c>
    </row>
    <row r="14" spans="1:5" x14ac:dyDescent="0.2">
      <c r="A14" s="207"/>
    </row>
    <row r="15" spans="1:5" ht="15" customHeight="1" x14ac:dyDescent="0.2">
      <c r="A15" s="147" t="s">
        <v>45</v>
      </c>
      <c r="B15" s="146" t="s">
        <v>46</v>
      </c>
      <c r="C15" s="144" t="s">
        <v>164</v>
      </c>
      <c r="D15" s="144" t="s">
        <v>261</v>
      </c>
      <c r="E15" s="144" t="s">
        <v>183</v>
      </c>
    </row>
    <row r="16" spans="1:5" x14ac:dyDescent="0.2">
      <c r="A16" s="250" t="s">
        <v>440</v>
      </c>
      <c r="B16" s="249" t="s">
        <v>440</v>
      </c>
      <c r="C16" s="248"/>
      <c r="D16" s="243"/>
      <c r="E16" s="222"/>
    </row>
    <row r="17" spans="1:5" x14ac:dyDescent="0.2">
      <c r="A17" s="142"/>
      <c r="B17" s="247"/>
      <c r="C17" s="243"/>
      <c r="D17" s="243"/>
      <c r="E17" s="222"/>
    </row>
    <row r="18" spans="1:5" x14ac:dyDescent="0.2">
      <c r="A18" s="242"/>
      <c r="B18" s="242" t="s">
        <v>260</v>
      </c>
      <c r="C18" s="246">
        <f>SUM(C16:C17)</f>
        <v>0</v>
      </c>
      <c r="D18" s="245"/>
      <c r="E18" s="24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sqref="A1:E26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16384" width="11.42578125" style="84"/>
  </cols>
  <sheetData>
    <row r="1" spans="1:5" s="12" customFormat="1" x14ac:dyDescent="0.2">
      <c r="A1" s="21" t="s">
        <v>43</v>
      </c>
      <c r="B1" s="21"/>
      <c r="C1" s="25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36" t="s">
        <v>273</v>
      </c>
      <c r="B5" s="109"/>
      <c r="C5" s="7"/>
      <c r="D5" s="84"/>
      <c r="E5" s="244" t="s">
        <v>267</v>
      </c>
    </row>
    <row r="6" spans="1:5" s="12" customFormat="1" x14ac:dyDescent="0.2">
      <c r="A6" s="207"/>
      <c r="B6" s="84"/>
      <c r="C6" s="7"/>
      <c r="D6" s="84"/>
      <c r="E6" s="84"/>
    </row>
    <row r="7" spans="1:5" s="12" customFormat="1" ht="15" customHeight="1" x14ac:dyDescent="0.2">
      <c r="A7" s="147" t="s">
        <v>45</v>
      </c>
      <c r="B7" s="146" t="s">
        <v>46</v>
      </c>
      <c r="C7" s="144" t="s">
        <v>164</v>
      </c>
      <c r="D7" s="144" t="s">
        <v>261</v>
      </c>
      <c r="E7" s="144" t="s">
        <v>183</v>
      </c>
    </row>
    <row r="8" spans="1:5" s="12" customFormat="1" x14ac:dyDescent="0.2">
      <c r="A8" s="250" t="s">
        <v>440</v>
      </c>
      <c r="B8" s="249" t="s">
        <v>440</v>
      </c>
      <c r="C8" s="248"/>
      <c r="D8" s="243"/>
      <c r="E8" s="222"/>
    </row>
    <row r="9" spans="1:5" s="12" customFormat="1" x14ac:dyDescent="0.2">
      <c r="A9" s="142"/>
      <c r="B9" s="247"/>
      <c r="C9" s="243"/>
      <c r="D9" s="243"/>
      <c r="E9" s="222"/>
    </row>
    <row r="10" spans="1:5" s="12" customFormat="1" x14ac:dyDescent="0.2">
      <c r="A10" s="242"/>
      <c r="B10" s="242" t="s">
        <v>272</v>
      </c>
      <c r="C10" s="246">
        <f>SUM(C8:C9)</f>
        <v>0</v>
      </c>
      <c r="D10" s="245"/>
      <c r="E10" s="24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36" t="s">
        <v>271</v>
      </c>
      <c r="B13" s="136"/>
      <c r="C13" s="13"/>
      <c r="D13" s="25"/>
      <c r="E13" s="109" t="s">
        <v>270</v>
      </c>
    </row>
    <row r="14" spans="1:5" s="24" customFormat="1" x14ac:dyDescent="0.2">
      <c r="A14" s="200"/>
      <c r="B14" s="200"/>
      <c r="C14" s="23"/>
      <c r="D14" s="25"/>
    </row>
    <row r="15" spans="1:5" ht="15" customHeight="1" x14ac:dyDescent="0.2">
      <c r="A15" s="147" t="s">
        <v>45</v>
      </c>
      <c r="B15" s="146" t="s">
        <v>46</v>
      </c>
      <c r="C15" s="144" t="s">
        <v>164</v>
      </c>
      <c r="D15" s="144" t="s">
        <v>261</v>
      </c>
      <c r="E15" s="144" t="s">
        <v>183</v>
      </c>
    </row>
    <row r="16" spans="1:5" ht="11.25" customHeight="1" x14ac:dyDescent="0.2">
      <c r="A16" s="157" t="s">
        <v>440</v>
      </c>
      <c r="B16" s="195" t="s">
        <v>440</v>
      </c>
      <c r="C16" s="141"/>
      <c r="D16" s="141"/>
      <c r="E16" s="222"/>
    </row>
    <row r="17" spans="1:5" x14ac:dyDescent="0.2">
      <c r="A17" s="157"/>
      <c r="B17" s="195"/>
      <c r="C17" s="141"/>
      <c r="D17" s="141"/>
      <c r="E17" s="222"/>
    </row>
    <row r="18" spans="1:5" x14ac:dyDescent="0.2">
      <c r="A18" s="255"/>
      <c r="B18" s="255" t="s">
        <v>269</v>
      </c>
      <c r="C18" s="254">
        <f>SUM(C16:C17)</f>
        <v>0</v>
      </c>
      <c r="D18" s="163"/>
      <c r="E18" s="163"/>
    </row>
    <row r="21" spans="1:5" x14ac:dyDescent="0.2">
      <c r="A21" s="136" t="s">
        <v>268</v>
      </c>
      <c r="B21" s="109"/>
      <c r="E21" s="244" t="s">
        <v>267</v>
      </c>
    </row>
    <row r="22" spans="1:5" x14ac:dyDescent="0.2">
      <c r="A22" s="207"/>
    </row>
    <row r="23" spans="1:5" ht="15" customHeight="1" x14ac:dyDescent="0.2">
      <c r="A23" s="147" t="s">
        <v>45</v>
      </c>
      <c r="B23" s="146" t="s">
        <v>46</v>
      </c>
      <c r="C23" s="144" t="s">
        <v>164</v>
      </c>
      <c r="D23" s="144" t="s">
        <v>261</v>
      </c>
      <c r="E23" s="144" t="s">
        <v>183</v>
      </c>
    </row>
    <row r="24" spans="1:5" x14ac:dyDescent="0.2">
      <c r="A24" s="250" t="s">
        <v>440</v>
      </c>
      <c r="B24" s="249" t="s">
        <v>440</v>
      </c>
      <c r="C24" s="248"/>
      <c r="D24" s="243"/>
      <c r="E24" s="222"/>
    </row>
    <row r="25" spans="1:5" x14ac:dyDescent="0.2">
      <c r="A25" s="142"/>
      <c r="B25" s="247"/>
      <c r="C25" s="243"/>
      <c r="D25" s="243"/>
      <c r="E25" s="222"/>
    </row>
    <row r="26" spans="1:5" x14ac:dyDescent="0.2">
      <c r="A26" s="242"/>
      <c r="B26" s="242" t="s">
        <v>266</v>
      </c>
      <c r="C26" s="246">
        <f>SUM(C24:C25)</f>
        <v>0</v>
      </c>
      <c r="D26" s="245"/>
      <c r="E26" s="24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sqref="A1:AA18"/>
    </sheetView>
  </sheetViews>
  <sheetFormatPr baseColWidth="10" defaultRowHeight="11.25" x14ac:dyDescent="0.2"/>
  <cols>
    <col min="1" max="1" width="8.7109375" style="10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13"/>
    <col min="29" max="16384" width="11.42578125" style="112"/>
  </cols>
  <sheetData>
    <row r="1" spans="1:28" s="24" customFormat="1" ht="18" customHeight="1" x14ac:dyDescent="0.2">
      <c r="A1" s="379" t="s">
        <v>160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5"/>
      <c r="AB1" s="12"/>
    </row>
    <row r="2" spans="1:28" s="24" customFormat="1" x14ac:dyDescent="0.2">
      <c r="A2" s="84"/>
      <c r="B2" s="84"/>
      <c r="C2" s="84"/>
      <c r="D2" s="84"/>
      <c r="E2" s="84"/>
      <c r="F2" s="7"/>
      <c r="G2" s="7"/>
      <c r="H2" s="7"/>
      <c r="I2" s="7"/>
      <c r="J2" s="7"/>
      <c r="K2" s="7"/>
      <c r="L2" s="7"/>
      <c r="M2" s="7"/>
      <c r="N2" s="7"/>
      <c r="O2" s="7"/>
      <c r="P2" s="84"/>
      <c r="Q2" s="84"/>
      <c r="R2" s="84"/>
      <c r="S2" s="26"/>
      <c r="T2" s="84"/>
      <c r="U2" s="84"/>
      <c r="V2" s="84"/>
      <c r="W2" s="84"/>
      <c r="X2" s="84"/>
      <c r="Y2" s="84"/>
      <c r="Z2" s="84"/>
      <c r="AA2" s="84"/>
      <c r="AB2" s="12"/>
    </row>
    <row r="3" spans="1:28" s="24" customFormat="1" x14ac:dyDescent="0.2">
      <c r="A3" s="84"/>
      <c r="B3" s="84"/>
      <c r="C3" s="84"/>
      <c r="D3" s="84"/>
      <c r="E3" s="84"/>
      <c r="F3" s="7"/>
      <c r="G3" s="7"/>
      <c r="H3" s="7"/>
      <c r="I3" s="7"/>
      <c r="J3" s="7"/>
      <c r="K3" s="7"/>
      <c r="L3" s="7"/>
      <c r="M3" s="7"/>
      <c r="N3" s="7"/>
      <c r="O3" s="7"/>
      <c r="P3" s="84"/>
      <c r="Q3" s="84"/>
      <c r="R3" s="84"/>
      <c r="S3" s="26"/>
      <c r="T3" s="84"/>
      <c r="U3" s="84"/>
      <c r="V3" s="84"/>
      <c r="W3" s="84"/>
      <c r="X3" s="84"/>
      <c r="Y3" s="84"/>
      <c r="Z3" s="84"/>
      <c r="AA3" s="84"/>
      <c r="AB3" s="12"/>
    </row>
    <row r="4" spans="1:28" s="24" customFormat="1" ht="11.25" customHeight="1" x14ac:dyDescent="0.2">
      <c r="A4" s="136" t="s">
        <v>130</v>
      </c>
      <c r="B4" s="106"/>
      <c r="C4" s="106"/>
      <c r="D4" s="106"/>
      <c r="E4" s="107"/>
      <c r="F4" s="13"/>
      <c r="G4" s="13"/>
      <c r="H4" s="13"/>
      <c r="I4" s="13"/>
      <c r="J4" s="27"/>
      <c r="K4" s="27"/>
      <c r="L4" s="27"/>
      <c r="M4" s="27"/>
      <c r="N4" s="27"/>
      <c r="O4" s="7"/>
      <c r="P4" s="380" t="s">
        <v>54</v>
      </c>
      <c r="Q4" s="380"/>
      <c r="R4" s="380"/>
      <c r="S4" s="380"/>
      <c r="T4" s="380"/>
      <c r="U4" s="84"/>
      <c r="V4" s="84"/>
      <c r="W4" s="84"/>
      <c r="X4" s="84"/>
      <c r="Y4" s="84"/>
      <c r="Z4" s="84"/>
      <c r="AA4" s="84"/>
      <c r="AB4" s="12"/>
    </row>
    <row r="5" spans="1:28" s="24" customFormat="1" x14ac:dyDescent="0.2">
      <c r="A5" s="73"/>
      <c r="B5" s="74"/>
      <c r="C5" s="75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6"/>
      <c r="B6" s="381" t="s">
        <v>55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2"/>
    </row>
    <row r="7" spans="1:28" ht="12.95" customHeight="1" x14ac:dyDescent="0.2">
      <c r="A7" s="131"/>
      <c r="B7" s="131"/>
      <c r="C7" s="131"/>
      <c r="D7" s="131"/>
      <c r="E7" s="131"/>
      <c r="F7" s="134" t="s">
        <v>120</v>
      </c>
      <c r="G7" s="133"/>
      <c r="H7" s="135" t="s">
        <v>159</v>
      </c>
      <c r="I7" s="132"/>
      <c r="J7" s="131"/>
      <c r="K7" s="134" t="s">
        <v>121</v>
      </c>
      <c r="L7" s="133"/>
      <c r="M7" s="132"/>
      <c r="N7" s="132"/>
      <c r="O7" s="132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</row>
    <row r="8" spans="1:28" s="126" customFormat="1" ht="33.75" customHeight="1" x14ac:dyDescent="0.25">
      <c r="A8" s="128" t="s">
        <v>125</v>
      </c>
      <c r="B8" s="128" t="s">
        <v>56</v>
      </c>
      <c r="C8" s="128" t="s">
        <v>57</v>
      </c>
      <c r="D8" s="128" t="s">
        <v>134</v>
      </c>
      <c r="E8" s="128" t="s">
        <v>126</v>
      </c>
      <c r="F8" s="130" t="s">
        <v>69</v>
      </c>
      <c r="G8" s="130" t="s">
        <v>70</v>
      </c>
      <c r="H8" s="130" t="s">
        <v>70</v>
      </c>
      <c r="I8" s="129" t="s">
        <v>127</v>
      </c>
      <c r="J8" s="128" t="s">
        <v>58</v>
      </c>
      <c r="K8" s="130" t="s">
        <v>69</v>
      </c>
      <c r="L8" s="130" t="s">
        <v>70</v>
      </c>
      <c r="M8" s="129" t="s">
        <v>122</v>
      </c>
      <c r="N8" s="129" t="s">
        <v>123</v>
      </c>
      <c r="O8" s="129" t="s">
        <v>59</v>
      </c>
      <c r="P8" s="128" t="s">
        <v>128</v>
      </c>
      <c r="Q8" s="128" t="s">
        <v>129</v>
      </c>
      <c r="R8" s="128" t="s">
        <v>60</v>
      </c>
      <c r="S8" s="128" t="s">
        <v>61</v>
      </c>
      <c r="T8" s="128" t="s">
        <v>62</v>
      </c>
      <c r="U8" s="128" t="s">
        <v>63</v>
      </c>
      <c r="V8" s="128" t="s">
        <v>64</v>
      </c>
      <c r="W8" s="128" t="s">
        <v>65</v>
      </c>
      <c r="X8" s="128" t="s">
        <v>66</v>
      </c>
      <c r="Y8" s="128" t="s">
        <v>124</v>
      </c>
      <c r="Z8" s="128" t="s">
        <v>67</v>
      </c>
      <c r="AA8" s="128" t="s">
        <v>68</v>
      </c>
      <c r="AB8" s="127"/>
    </row>
    <row r="9" spans="1:28" x14ac:dyDescent="0.2">
      <c r="A9" s="123" t="s">
        <v>71</v>
      </c>
      <c r="B9" s="118"/>
      <c r="C9" s="116"/>
      <c r="D9" s="116"/>
      <c r="E9" s="116"/>
      <c r="F9" s="120"/>
      <c r="G9" s="120"/>
      <c r="H9" s="122"/>
      <c r="I9" s="122"/>
      <c r="J9" s="121"/>
      <c r="K9" s="120"/>
      <c r="L9" s="120"/>
      <c r="M9" s="120"/>
      <c r="N9" s="120"/>
      <c r="O9" s="120"/>
      <c r="P9" s="119"/>
      <c r="Q9" s="119"/>
      <c r="R9" s="117"/>
      <c r="S9" s="117"/>
      <c r="T9" s="116"/>
      <c r="U9" s="116"/>
      <c r="V9" s="118"/>
      <c r="W9" s="118"/>
      <c r="X9" s="116"/>
      <c r="Y9" s="116"/>
      <c r="Z9" s="117"/>
      <c r="AA9" s="116"/>
    </row>
    <row r="10" spans="1:28" s="124" customFormat="1" x14ac:dyDescent="0.2">
      <c r="A10" s="123" t="s">
        <v>72</v>
      </c>
      <c r="B10" s="118"/>
      <c r="C10" s="116"/>
      <c r="D10" s="116"/>
      <c r="E10" s="116"/>
      <c r="F10" s="120"/>
      <c r="G10" s="120"/>
      <c r="H10" s="122"/>
      <c r="I10" s="122"/>
      <c r="J10" s="121"/>
      <c r="K10" s="120"/>
      <c r="L10" s="120"/>
      <c r="M10" s="120"/>
      <c r="N10" s="120"/>
      <c r="O10" s="120"/>
      <c r="P10" s="119"/>
      <c r="Q10" s="119"/>
      <c r="R10" s="117"/>
      <c r="S10" s="117"/>
      <c r="T10" s="116"/>
      <c r="U10" s="116"/>
      <c r="V10" s="118"/>
      <c r="W10" s="118"/>
      <c r="X10" s="116"/>
      <c r="Y10" s="116"/>
      <c r="Z10" s="117"/>
      <c r="AA10" s="116"/>
      <c r="AB10" s="125"/>
    </row>
    <row r="11" spans="1:28" s="113" customFormat="1" x14ac:dyDescent="0.2">
      <c r="A11" s="123" t="s">
        <v>73</v>
      </c>
      <c r="B11" s="118"/>
      <c r="C11" s="116"/>
      <c r="D11" s="116"/>
      <c r="E11" s="116"/>
      <c r="F11" s="120"/>
      <c r="G11" s="120"/>
      <c r="H11" s="122"/>
      <c r="I11" s="122"/>
      <c r="J11" s="121"/>
      <c r="K11" s="120"/>
      <c r="L11" s="120"/>
      <c r="M11" s="120"/>
      <c r="N11" s="120"/>
      <c r="O11" s="120"/>
      <c r="P11" s="119"/>
      <c r="Q11" s="119"/>
      <c r="R11" s="117"/>
      <c r="S11" s="117"/>
      <c r="T11" s="116"/>
      <c r="U11" s="116"/>
      <c r="V11" s="118"/>
      <c r="W11" s="118"/>
      <c r="X11" s="116"/>
      <c r="Y11" s="116"/>
      <c r="Z11" s="117"/>
      <c r="AA11" s="116"/>
    </row>
    <row r="12" spans="1:28" s="113" customFormat="1" x14ac:dyDescent="0.2">
      <c r="A12" s="123" t="s">
        <v>74</v>
      </c>
      <c r="B12" s="118"/>
      <c r="C12" s="116"/>
      <c r="D12" s="116"/>
      <c r="E12" s="116"/>
      <c r="F12" s="120"/>
      <c r="G12" s="120"/>
      <c r="H12" s="122"/>
      <c r="I12" s="122"/>
      <c r="J12" s="121"/>
      <c r="K12" s="120"/>
      <c r="L12" s="120"/>
      <c r="M12" s="120"/>
      <c r="N12" s="120"/>
      <c r="O12" s="120"/>
      <c r="P12" s="119"/>
      <c r="Q12" s="119"/>
      <c r="R12" s="117"/>
      <c r="S12" s="117"/>
      <c r="T12" s="116"/>
      <c r="U12" s="116"/>
      <c r="V12" s="118"/>
      <c r="W12" s="118"/>
      <c r="X12" s="116"/>
      <c r="Y12" s="116"/>
      <c r="Z12" s="117"/>
      <c r="AA12" s="116"/>
    </row>
    <row r="13" spans="1:28" s="113" customFormat="1" x14ac:dyDescent="0.2">
      <c r="A13" s="123"/>
      <c r="B13" s="118"/>
      <c r="C13" s="116"/>
      <c r="D13" s="116"/>
      <c r="E13" s="116"/>
      <c r="F13" s="120"/>
      <c r="G13" s="120"/>
      <c r="H13" s="122"/>
      <c r="I13" s="122"/>
      <c r="J13" s="121"/>
      <c r="K13" s="120"/>
      <c r="L13" s="120"/>
      <c r="M13" s="120"/>
      <c r="N13" s="120"/>
      <c r="O13" s="120"/>
      <c r="P13" s="119"/>
      <c r="Q13" s="119"/>
      <c r="R13" s="117"/>
      <c r="S13" s="117"/>
      <c r="T13" s="116"/>
      <c r="U13" s="116"/>
      <c r="V13" s="118"/>
      <c r="W13" s="118"/>
      <c r="X13" s="116"/>
      <c r="Y13" s="116"/>
      <c r="Z13" s="117"/>
      <c r="AA13" s="116"/>
    </row>
    <row r="14" spans="1:28" s="113" customFormat="1" x14ac:dyDescent="0.2">
      <c r="A14" s="123"/>
      <c r="B14" s="118"/>
      <c r="C14" s="116"/>
      <c r="D14" s="116"/>
      <c r="E14" s="116"/>
      <c r="F14" s="120"/>
      <c r="G14" s="120"/>
      <c r="H14" s="122"/>
      <c r="I14" s="122"/>
      <c r="J14" s="121"/>
      <c r="K14" s="120"/>
      <c r="L14" s="120"/>
      <c r="M14" s="120"/>
      <c r="N14" s="120"/>
      <c r="O14" s="120"/>
      <c r="P14" s="119"/>
      <c r="Q14" s="119"/>
      <c r="R14" s="117"/>
      <c r="S14" s="117"/>
      <c r="T14" s="116"/>
      <c r="U14" s="116"/>
      <c r="V14" s="118"/>
      <c r="W14" s="118"/>
      <c r="X14" s="116"/>
      <c r="Y14" s="116"/>
      <c r="Z14" s="117"/>
      <c r="AA14" s="116"/>
    </row>
    <row r="15" spans="1:28" s="113" customFormat="1" x14ac:dyDescent="0.2">
      <c r="A15" s="123"/>
      <c r="B15" s="118"/>
      <c r="C15" s="116"/>
      <c r="D15" s="116"/>
      <c r="E15" s="116"/>
      <c r="F15" s="120"/>
      <c r="G15" s="120"/>
      <c r="H15" s="122"/>
      <c r="I15" s="122"/>
      <c r="J15" s="121"/>
      <c r="K15" s="120"/>
      <c r="L15" s="120"/>
      <c r="M15" s="120"/>
      <c r="N15" s="120"/>
      <c r="O15" s="120"/>
      <c r="P15" s="119"/>
      <c r="Q15" s="119"/>
      <c r="R15" s="117"/>
      <c r="S15" s="117"/>
      <c r="T15" s="116"/>
      <c r="U15" s="116"/>
      <c r="V15" s="118"/>
      <c r="W15" s="118"/>
      <c r="X15" s="116"/>
      <c r="Y15" s="116"/>
      <c r="Z15" s="117"/>
      <c r="AA15" s="116"/>
    </row>
    <row r="16" spans="1:28" s="113" customFormat="1" x14ac:dyDescent="0.2">
      <c r="A16" s="123"/>
      <c r="B16" s="118"/>
      <c r="C16" s="116"/>
      <c r="D16" s="116"/>
      <c r="E16" s="116"/>
      <c r="F16" s="120"/>
      <c r="G16" s="120"/>
      <c r="H16" s="122"/>
      <c r="I16" s="122"/>
      <c r="J16" s="121"/>
      <c r="K16" s="120"/>
      <c r="L16" s="120"/>
      <c r="M16" s="120"/>
      <c r="N16" s="120"/>
      <c r="O16" s="120"/>
      <c r="P16" s="119"/>
      <c r="Q16" s="119"/>
      <c r="R16" s="117"/>
      <c r="S16" s="117"/>
      <c r="T16" s="116"/>
      <c r="U16" s="116"/>
      <c r="V16" s="118"/>
      <c r="W16" s="118"/>
      <c r="X16" s="116"/>
      <c r="Y16" s="116"/>
      <c r="Z16" s="117"/>
      <c r="AA16" s="116"/>
    </row>
    <row r="17" spans="1:27" x14ac:dyDescent="0.2">
      <c r="A17" s="123"/>
      <c r="B17" s="118"/>
      <c r="C17" s="116"/>
      <c r="D17" s="116"/>
      <c r="E17" s="116"/>
      <c r="F17" s="120"/>
      <c r="G17" s="120"/>
      <c r="H17" s="122"/>
      <c r="I17" s="122"/>
      <c r="J17" s="121"/>
      <c r="K17" s="120"/>
      <c r="L17" s="120"/>
      <c r="M17" s="120"/>
      <c r="N17" s="120"/>
      <c r="O17" s="120"/>
      <c r="P17" s="119"/>
      <c r="Q17" s="119"/>
      <c r="R17" s="117"/>
      <c r="S17" s="117"/>
      <c r="T17" s="116"/>
      <c r="U17" s="116"/>
      <c r="V17" s="118"/>
      <c r="W17" s="118"/>
      <c r="X17" s="116"/>
      <c r="Y17" s="116"/>
      <c r="Z17" s="117"/>
      <c r="AA17" s="116"/>
    </row>
    <row r="18" spans="1:27" s="114" customFormat="1" x14ac:dyDescent="0.2">
      <c r="A18" s="115">
        <v>900001</v>
      </c>
      <c r="B18" s="77" t="s">
        <v>75</v>
      </c>
      <c r="C18" s="77"/>
      <c r="D18" s="77"/>
      <c r="E18" s="77"/>
      <c r="F18" s="78">
        <f>SUM(F9:F17)</f>
        <v>0</v>
      </c>
      <c r="G18" s="78">
        <f>SUM(G9:G17)</f>
        <v>0</v>
      </c>
      <c r="H18" s="78">
        <f>SUM(H9:H17)</f>
        <v>0</v>
      </c>
      <c r="I18" s="78">
        <f>SUM(I9:I17)</f>
        <v>0</v>
      </c>
      <c r="J18" s="79"/>
      <c r="K18" s="78">
        <f>SUM(K9:K17)</f>
        <v>0</v>
      </c>
      <c r="L18" s="78">
        <f>SUM(L9:L17)</f>
        <v>0</v>
      </c>
      <c r="M18" s="78">
        <f>SUM(M9:M17)</f>
        <v>0</v>
      </c>
      <c r="N18" s="78">
        <f>SUM(N9:N17)</f>
        <v>0</v>
      </c>
      <c r="O18" s="78">
        <f>SUM(O9:O17)</f>
        <v>0</v>
      </c>
      <c r="P18" s="80"/>
      <c r="Q18" s="77"/>
      <c r="R18" s="77"/>
      <c r="S18" s="81"/>
      <c r="T18" s="77"/>
      <c r="U18" s="77"/>
      <c r="V18" s="77"/>
      <c r="W18" s="77"/>
      <c r="X18" s="77"/>
      <c r="Y18" s="77"/>
      <c r="Z18" s="77"/>
      <c r="AA18" s="77"/>
    </row>
    <row r="19" spans="1:27" s="114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14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fitToHeight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10" zoomScaleNormal="100" zoomScaleSheetLayoutView="100" workbookViewId="0">
      <selection activeCell="E13" sqref="E13"/>
    </sheetView>
  </sheetViews>
  <sheetFormatPr baseColWidth="10" defaultColWidth="12.42578125" defaultRowHeight="11.25" x14ac:dyDescent="0.2"/>
  <cols>
    <col min="1" max="1" width="19.7109375" style="84" customWidth="1"/>
    <col min="2" max="2" width="50.7109375" style="84" customWidth="1"/>
    <col min="3" max="4" width="17.7109375" style="4" customWidth="1"/>
    <col min="5" max="16384" width="12.42578125" style="84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30" t="s">
        <v>279</v>
      </c>
      <c r="B5" s="230"/>
      <c r="C5" s="13"/>
      <c r="D5" s="109" t="s">
        <v>278</v>
      </c>
    </row>
    <row r="6" spans="1:4" ht="11.25" customHeight="1" x14ac:dyDescent="0.2">
      <c r="A6" s="236"/>
      <c r="B6" s="236"/>
      <c r="C6" s="237"/>
      <c r="D6" s="257"/>
    </row>
    <row r="7" spans="1:4" ht="15" customHeight="1" x14ac:dyDescent="0.2">
      <c r="A7" s="147" t="s">
        <v>45</v>
      </c>
      <c r="B7" s="146" t="s">
        <v>46</v>
      </c>
      <c r="C7" s="144" t="s">
        <v>164</v>
      </c>
      <c r="D7" s="144" t="s">
        <v>183</v>
      </c>
    </row>
    <row r="8" spans="1:4" x14ac:dyDescent="0.2">
      <c r="A8" s="157" t="s">
        <v>439</v>
      </c>
      <c r="B8" s="157" t="s">
        <v>439</v>
      </c>
      <c r="C8" s="155"/>
      <c r="D8" s="141"/>
    </row>
    <row r="9" spans="1:4" x14ac:dyDescent="0.2">
      <c r="A9" s="157"/>
      <c r="B9" s="157"/>
      <c r="C9" s="155"/>
      <c r="D9" s="141"/>
    </row>
    <row r="10" spans="1:4" x14ac:dyDescent="0.2">
      <c r="A10" s="157"/>
      <c r="B10" s="157"/>
      <c r="C10" s="155"/>
      <c r="D10" s="141"/>
    </row>
    <row r="11" spans="1:4" x14ac:dyDescent="0.2">
      <c r="A11" s="157"/>
      <c r="B11" s="157"/>
      <c r="C11" s="155"/>
      <c r="D11" s="141"/>
    </row>
    <row r="12" spans="1:4" x14ac:dyDescent="0.2">
      <c r="A12" s="157"/>
      <c r="B12" s="157"/>
      <c r="C12" s="155"/>
      <c r="D12" s="141"/>
    </row>
    <row r="13" spans="1:4" x14ac:dyDescent="0.2">
      <c r="A13" s="157"/>
      <c r="B13" s="157"/>
      <c r="C13" s="155"/>
      <c r="D13" s="141"/>
    </row>
    <row r="14" spans="1:4" x14ac:dyDescent="0.2">
      <c r="A14" s="157"/>
      <c r="B14" s="157"/>
      <c r="C14" s="155"/>
      <c r="D14" s="141"/>
    </row>
    <row r="15" spans="1:4" x14ac:dyDescent="0.2">
      <c r="A15" s="157"/>
      <c r="B15" s="157"/>
      <c r="C15" s="155"/>
      <c r="D15" s="141"/>
    </row>
    <row r="16" spans="1:4" x14ac:dyDescent="0.2">
      <c r="A16" s="157"/>
      <c r="B16" s="157"/>
      <c r="C16" s="155"/>
      <c r="D16" s="141"/>
    </row>
    <row r="17" spans="1:4" x14ac:dyDescent="0.2">
      <c r="A17" s="157"/>
      <c r="B17" s="157"/>
      <c r="C17" s="155"/>
      <c r="D17" s="141"/>
    </row>
    <row r="18" spans="1:4" s="8" customFormat="1" x14ac:dyDescent="0.2">
      <c r="A18" s="172"/>
      <c r="B18" s="172" t="s">
        <v>277</v>
      </c>
      <c r="C18" s="152">
        <f>SUM(C8:C17)</f>
        <v>0</v>
      </c>
      <c r="D18" s="163"/>
    </row>
    <row r="19" spans="1:4" s="8" customFormat="1" x14ac:dyDescent="0.2">
      <c r="A19" s="58"/>
      <c r="B19" s="58"/>
      <c r="C19" s="11"/>
      <c r="D19" s="11"/>
    </row>
    <row r="20" spans="1:4" s="8" customFormat="1" x14ac:dyDescent="0.2">
      <c r="A20" s="58"/>
      <c r="B20" s="58"/>
      <c r="C20" s="11"/>
      <c r="D20" s="11"/>
    </row>
    <row r="21" spans="1:4" x14ac:dyDescent="0.2">
      <c r="A21" s="59"/>
      <c r="B21" s="59"/>
      <c r="C21" s="35"/>
      <c r="D21" s="35"/>
    </row>
    <row r="22" spans="1:4" ht="21.75" customHeight="1" x14ac:dyDescent="0.2">
      <c r="A22" s="230" t="s">
        <v>276</v>
      </c>
      <c r="B22" s="230"/>
      <c r="C22" s="258"/>
      <c r="D22" s="109" t="s">
        <v>275</v>
      </c>
    </row>
    <row r="23" spans="1:4" x14ac:dyDescent="0.2">
      <c r="A23" s="236"/>
      <c r="B23" s="236"/>
      <c r="C23" s="237"/>
      <c r="D23" s="257"/>
    </row>
    <row r="24" spans="1:4" ht="15" customHeight="1" x14ac:dyDescent="0.2">
      <c r="A24" s="147" t="s">
        <v>45</v>
      </c>
      <c r="B24" s="146" t="s">
        <v>46</v>
      </c>
      <c r="C24" s="144" t="s">
        <v>164</v>
      </c>
      <c r="D24" s="144" t="s">
        <v>183</v>
      </c>
    </row>
    <row r="25" spans="1:4" x14ac:dyDescent="0.2">
      <c r="A25" s="157" t="s">
        <v>494</v>
      </c>
      <c r="B25" s="157" t="s">
        <v>495</v>
      </c>
      <c r="C25" s="155">
        <v>-50000</v>
      </c>
      <c r="D25" s="141"/>
    </row>
    <row r="26" spans="1:4" x14ac:dyDescent="0.2">
      <c r="A26" s="157" t="s">
        <v>496</v>
      </c>
      <c r="B26" s="157" t="s">
        <v>497</v>
      </c>
      <c r="C26" s="155">
        <v>-1916451.68</v>
      </c>
      <c r="D26" s="141"/>
    </row>
    <row r="27" spans="1:4" x14ac:dyDescent="0.2">
      <c r="A27" s="157" t="s">
        <v>498</v>
      </c>
      <c r="B27" s="157" t="s">
        <v>499</v>
      </c>
      <c r="C27" s="155">
        <v>-183903.41</v>
      </c>
      <c r="D27" s="141"/>
    </row>
    <row r="28" spans="1:4" x14ac:dyDescent="0.2">
      <c r="A28" s="157" t="s">
        <v>500</v>
      </c>
      <c r="B28" s="157" t="s">
        <v>501</v>
      </c>
      <c r="C28" s="155">
        <v>-1341236.57</v>
      </c>
      <c r="D28" s="141"/>
    </row>
    <row r="29" spans="1:4" x14ac:dyDescent="0.2">
      <c r="A29" s="157" t="s">
        <v>502</v>
      </c>
      <c r="B29" s="157" t="s">
        <v>503</v>
      </c>
      <c r="C29" s="155">
        <v>-425821.74</v>
      </c>
      <c r="D29" s="141"/>
    </row>
    <row r="30" spans="1:4" x14ac:dyDescent="0.2">
      <c r="A30" s="157" t="s">
        <v>504</v>
      </c>
      <c r="B30" s="157" t="s">
        <v>505</v>
      </c>
      <c r="C30" s="155">
        <v>-271712.59999999998</v>
      </c>
      <c r="D30" s="141"/>
    </row>
    <row r="31" spans="1:4" x14ac:dyDescent="0.2">
      <c r="A31" s="157"/>
      <c r="B31" s="157"/>
      <c r="C31" s="155"/>
      <c r="D31" s="141"/>
    </row>
    <row r="32" spans="1:4" x14ac:dyDescent="0.2">
      <c r="A32" s="157"/>
      <c r="B32" s="157"/>
      <c r="C32" s="155"/>
      <c r="D32" s="141"/>
    </row>
    <row r="33" spans="1:4" x14ac:dyDescent="0.2">
      <c r="A33" s="157"/>
      <c r="B33" s="157"/>
      <c r="C33" s="155"/>
      <c r="D33" s="141"/>
    </row>
    <row r="34" spans="1:4" x14ac:dyDescent="0.2">
      <c r="A34" s="157"/>
      <c r="B34" s="157"/>
      <c r="C34" s="155"/>
      <c r="D34" s="141"/>
    </row>
    <row r="35" spans="1:4" x14ac:dyDescent="0.2">
      <c r="A35" s="157"/>
      <c r="B35" s="157"/>
      <c r="C35" s="155"/>
      <c r="D35" s="141"/>
    </row>
    <row r="36" spans="1:4" x14ac:dyDescent="0.2">
      <c r="A36" s="157"/>
      <c r="B36" s="157"/>
      <c r="C36" s="155"/>
      <c r="D36" s="141"/>
    </row>
    <row r="37" spans="1:4" x14ac:dyDescent="0.2">
      <c r="A37" s="157"/>
      <c r="B37" s="157"/>
      <c r="C37" s="155"/>
      <c r="D37" s="141"/>
    </row>
    <row r="38" spans="1:4" x14ac:dyDescent="0.2">
      <c r="A38" s="172"/>
      <c r="B38" s="172" t="s">
        <v>274</v>
      </c>
      <c r="C38" s="152">
        <f>SUM(C25:C37)</f>
        <v>-4189126.0000000005</v>
      </c>
      <c r="D38" s="163"/>
    </row>
    <row r="39" spans="1:4" x14ac:dyDescent="0.2">
      <c r="A39" s="59"/>
      <c r="B39" s="59"/>
      <c r="C39" s="35"/>
      <c r="D39" s="35"/>
    </row>
    <row r="40" spans="1:4" x14ac:dyDescent="0.2">
      <c r="A40" s="59"/>
      <c r="B40" s="59"/>
      <c r="C40" s="35"/>
      <c r="D40" s="35"/>
    </row>
    <row r="41" spans="1:4" x14ac:dyDescent="0.2">
      <c r="A41" s="59"/>
      <c r="B41" s="59"/>
      <c r="C41" s="35"/>
      <c r="D41" s="35"/>
    </row>
    <row r="42" spans="1:4" x14ac:dyDescent="0.2">
      <c r="A42" s="59"/>
      <c r="B42" s="59"/>
      <c r="C42" s="35"/>
      <c r="D42" s="35"/>
    </row>
    <row r="43" spans="1:4" x14ac:dyDescent="0.2">
      <c r="A43" s="59"/>
      <c r="B43" s="59"/>
      <c r="C43" s="35"/>
      <c r="D43" s="35"/>
    </row>
    <row r="44" spans="1:4" x14ac:dyDescent="0.2">
      <c r="A44" s="59"/>
      <c r="B44" s="59"/>
      <c r="C44" s="35"/>
      <c r="D44" s="35"/>
    </row>
    <row r="45" spans="1:4" x14ac:dyDescent="0.2">
      <c r="A45" s="59"/>
      <c r="B45" s="59"/>
      <c r="C45" s="35"/>
      <c r="D45" s="35"/>
    </row>
    <row r="46" spans="1:4" x14ac:dyDescent="0.2">
      <c r="A46" s="59"/>
      <c r="B46" s="59"/>
      <c r="C46" s="35"/>
      <c r="D46" s="35"/>
    </row>
    <row r="47" spans="1:4" x14ac:dyDescent="0.2">
      <c r="A47" s="59"/>
      <c r="B47" s="59"/>
      <c r="C47" s="35"/>
      <c r="D47" s="35"/>
    </row>
    <row r="48" spans="1:4" x14ac:dyDescent="0.2">
      <c r="A48" s="59"/>
      <c r="B48" s="59"/>
      <c r="C48" s="35"/>
      <c r="D48" s="35"/>
    </row>
    <row r="49" spans="1:4" x14ac:dyDescent="0.2">
      <c r="A49" s="59"/>
      <c r="B49" s="59"/>
      <c r="C49" s="35"/>
      <c r="D49" s="35"/>
    </row>
    <row r="50" spans="1:4" x14ac:dyDescent="0.2">
      <c r="A50" s="59"/>
      <c r="B50" s="59"/>
      <c r="C50" s="35"/>
      <c r="D50" s="35"/>
    </row>
    <row r="51" spans="1:4" x14ac:dyDescent="0.2">
      <c r="A51" s="59"/>
      <c r="B51" s="59"/>
      <c r="C51" s="35"/>
      <c r="D51" s="35"/>
    </row>
    <row r="52" spans="1:4" x14ac:dyDescent="0.2">
      <c r="A52" s="59"/>
      <c r="B52" s="59"/>
      <c r="C52" s="35"/>
      <c r="D52" s="35"/>
    </row>
    <row r="53" spans="1:4" x14ac:dyDescent="0.2">
      <c r="A53" s="59"/>
      <c r="B53" s="59"/>
      <c r="C53" s="35"/>
      <c r="D53" s="35"/>
    </row>
    <row r="54" spans="1:4" x14ac:dyDescent="0.2">
      <c r="A54" s="59"/>
      <c r="B54" s="59"/>
      <c r="C54" s="35"/>
      <c r="D54" s="35"/>
    </row>
    <row r="55" spans="1:4" x14ac:dyDescent="0.2">
      <c r="A55" s="59"/>
      <c r="B55" s="59"/>
      <c r="C55" s="35"/>
      <c r="D55" s="35"/>
    </row>
  </sheetData>
  <dataValidations count="4">
    <dataValidation allowBlank="1" showInputMessage="1" showErrorMessage="1" prompt="Saldo final de la Información Financiera Trimestral que se presenta (trimestral: 1er, 2do, 3ro. o 4to.)." sqref="C7 C24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Características cualitativas significativas que les impacten financieramente." sqref="D7 D24"/>
  </dataValidations>
  <pageMargins left="0.70866141732283472" right="0.70866141732283472" top="0.98425196850393704" bottom="0.98425196850393704" header="0.31496062992125984" footer="0.31496062992125984"/>
  <pageSetup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sqref="A1:E14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6" width="11.42578125" style="84" customWidth="1"/>
    <col min="7" max="16384" width="11.42578125" style="84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30" t="s">
        <v>282</v>
      </c>
      <c r="B5" s="230"/>
      <c r="C5" s="22"/>
      <c r="E5" s="109" t="s">
        <v>281</v>
      </c>
    </row>
    <row r="6" spans="1:5" x14ac:dyDescent="0.2">
      <c r="A6" s="236"/>
      <c r="B6" s="236"/>
      <c r="C6" s="237"/>
      <c r="D6" s="236"/>
      <c r="E6" s="257"/>
    </row>
    <row r="7" spans="1:5" ht="15" customHeight="1" x14ac:dyDescent="0.2">
      <c r="A7" s="147" t="s">
        <v>45</v>
      </c>
      <c r="B7" s="146" t="s">
        <v>46</v>
      </c>
      <c r="C7" s="144" t="s">
        <v>164</v>
      </c>
      <c r="D7" s="264" t="s">
        <v>261</v>
      </c>
      <c r="E7" s="144" t="s">
        <v>183</v>
      </c>
    </row>
    <row r="8" spans="1:5" x14ac:dyDescent="0.2">
      <c r="A8" s="263" t="s">
        <v>439</v>
      </c>
      <c r="B8" s="263" t="s">
        <v>439</v>
      </c>
      <c r="C8" s="262"/>
      <c r="D8" s="261"/>
      <c r="E8" s="261"/>
    </row>
    <row r="9" spans="1:5" x14ac:dyDescent="0.2">
      <c r="A9" s="263"/>
      <c r="B9" s="263"/>
      <c r="C9" s="262"/>
      <c r="D9" s="261"/>
      <c r="E9" s="261"/>
    </row>
    <row r="10" spans="1:5" x14ac:dyDescent="0.2">
      <c r="A10" s="263"/>
      <c r="B10" s="263"/>
      <c r="C10" s="262"/>
      <c r="D10" s="261"/>
      <c r="E10" s="261"/>
    </row>
    <row r="11" spans="1:5" x14ac:dyDescent="0.2">
      <c r="A11" s="263"/>
      <c r="B11" s="263"/>
      <c r="C11" s="262"/>
      <c r="D11" s="261"/>
      <c r="E11" s="261"/>
    </row>
    <row r="12" spans="1:5" x14ac:dyDescent="0.2">
      <c r="A12" s="263"/>
      <c r="B12" s="263"/>
      <c r="C12" s="262"/>
      <c r="D12" s="261"/>
      <c r="E12" s="261"/>
    </row>
    <row r="13" spans="1:5" x14ac:dyDescent="0.2">
      <c r="A13" s="263"/>
      <c r="B13" s="263"/>
      <c r="C13" s="262"/>
      <c r="D13" s="261"/>
      <c r="E13" s="261"/>
    </row>
    <row r="14" spans="1:5" x14ac:dyDescent="0.2">
      <c r="A14" s="260"/>
      <c r="B14" s="172" t="s">
        <v>280</v>
      </c>
      <c r="C14" s="139">
        <f>SUM(C8:C13)</f>
        <v>0</v>
      </c>
      <c r="D14" s="259"/>
      <c r="E14" s="25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31" zoomScaleNormal="100" zoomScaleSheetLayoutView="100" workbookViewId="0">
      <selection activeCell="B51" sqref="B51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4"/>
  </cols>
  <sheetData>
    <row r="1" spans="1:8" s="12" customFormat="1" ht="11.25" customHeight="1" x14ac:dyDescent="0.2">
      <c r="A1" s="21" t="s">
        <v>43</v>
      </c>
      <c r="B1" s="21"/>
      <c r="C1" s="22"/>
      <c r="D1" s="277"/>
      <c r="E1" s="5"/>
    </row>
    <row r="2" spans="1:8" s="12" customFormat="1" ht="11.25" customHeight="1" x14ac:dyDescent="0.2">
      <c r="A2" s="21" t="s">
        <v>0</v>
      </c>
      <c r="B2" s="21"/>
      <c r="C2" s="22"/>
      <c r="D2" s="277"/>
      <c r="E2" s="34"/>
    </row>
    <row r="3" spans="1:8" s="12" customFormat="1" ht="10.5" customHeight="1" x14ac:dyDescent="0.2">
      <c r="C3" s="22"/>
      <c r="D3" s="277"/>
      <c r="E3" s="34"/>
    </row>
    <row r="4" spans="1:8" s="12" customFormat="1" ht="10.5" customHeight="1" x14ac:dyDescent="0.2">
      <c r="C4" s="22"/>
      <c r="D4" s="277"/>
      <c r="E4" s="34"/>
    </row>
    <row r="5" spans="1:8" s="12" customFormat="1" ht="11.25" customHeight="1" x14ac:dyDescent="0.2">
      <c r="A5" s="136" t="s">
        <v>287</v>
      </c>
      <c r="B5" s="136"/>
      <c r="C5" s="22"/>
      <c r="D5" s="276"/>
      <c r="E5" s="275" t="s">
        <v>286</v>
      </c>
    </row>
    <row r="6" spans="1:8" ht="11.25" customHeight="1" x14ac:dyDescent="0.2">
      <c r="A6" s="170"/>
      <c r="B6" s="170"/>
      <c r="C6" s="168"/>
      <c r="D6" s="274"/>
      <c r="E6" s="3"/>
      <c r="F6" s="84"/>
      <c r="G6" s="84"/>
      <c r="H6" s="84"/>
    </row>
    <row r="7" spans="1:8" ht="15" customHeight="1" x14ac:dyDescent="0.2">
      <c r="A7" s="147" t="s">
        <v>45</v>
      </c>
      <c r="B7" s="146" t="s">
        <v>46</v>
      </c>
      <c r="C7" s="144" t="s">
        <v>164</v>
      </c>
      <c r="D7" s="273" t="s">
        <v>285</v>
      </c>
      <c r="E7" s="272" t="s">
        <v>284</v>
      </c>
      <c r="F7" s="84"/>
      <c r="G7" s="84"/>
      <c r="H7" s="84"/>
    </row>
    <row r="8" spans="1:8" x14ac:dyDescent="0.2">
      <c r="A8" s="157" t="s">
        <v>506</v>
      </c>
      <c r="B8" s="157" t="s">
        <v>507</v>
      </c>
      <c r="C8" s="173">
        <v>945430.95</v>
      </c>
      <c r="D8" s="271">
        <f>C8/C44</f>
        <v>0.23302106115598981</v>
      </c>
      <c r="E8" s="270"/>
    </row>
    <row r="9" spans="1:8" x14ac:dyDescent="0.2">
      <c r="A9" s="157" t="s">
        <v>508</v>
      </c>
      <c r="B9" s="157" t="s">
        <v>509</v>
      </c>
      <c r="C9" s="173">
        <v>70919.25</v>
      </c>
      <c r="D9" s="271">
        <f>C9/C44</f>
        <v>1.7479519674479593E-2</v>
      </c>
      <c r="E9" s="270"/>
    </row>
    <row r="10" spans="1:8" x14ac:dyDescent="0.2">
      <c r="A10" s="157" t="s">
        <v>510</v>
      </c>
      <c r="B10" s="157" t="s">
        <v>511</v>
      </c>
      <c r="C10" s="173">
        <v>171870.57</v>
      </c>
      <c r="D10" s="271">
        <f>C10/C44</f>
        <v>4.2361065715994205E-2</v>
      </c>
      <c r="E10" s="270"/>
    </row>
    <row r="11" spans="1:8" x14ac:dyDescent="0.2">
      <c r="A11" s="157" t="s">
        <v>512</v>
      </c>
      <c r="B11" s="157" t="s">
        <v>513</v>
      </c>
      <c r="C11" s="173">
        <v>173.69</v>
      </c>
      <c r="D11" s="271">
        <f>C11/C44</f>
        <v>4.2809501965409393E-5</v>
      </c>
      <c r="E11" s="270"/>
    </row>
    <row r="12" spans="1:8" x14ac:dyDescent="0.2">
      <c r="A12" s="157" t="s">
        <v>514</v>
      </c>
      <c r="B12" s="157" t="s">
        <v>515</v>
      </c>
      <c r="C12" s="173">
        <v>1361.03</v>
      </c>
      <c r="D12" s="271">
        <f>C12/C44</f>
        <v>3.3545406448259055E-4</v>
      </c>
      <c r="E12" s="270"/>
    </row>
    <row r="13" spans="1:8" x14ac:dyDescent="0.2">
      <c r="A13" s="157" t="s">
        <v>516</v>
      </c>
      <c r="B13" s="157" t="s">
        <v>517</v>
      </c>
      <c r="C13" s="173">
        <v>3074.92</v>
      </c>
      <c r="D13" s="271">
        <f>C13/C44</f>
        <v>7.5787779252390274E-4</v>
      </c>
      <c r="E13" s="270"/>
    </row>
    <row r="14" spans="1:8" x14ac:dyDescent="0.2">
      <c r="A14" s="157" t="s">
        <v>518</v>
      </c>
      <c r="B14" s="157" t="s">
        <v>519</v>
      </c>
      <c r="C14" s="173">
        <v>9113</v>
      </c>
      <c r="D14" s="271">
        <f>C14/C44</f>
        <v>2.2460878082260108E-3</v>
      </c>
      <c r="E14" s="270"/>
    </row>
    <row r="15" spans="1:8" x14ac:dyDescent="0.2">
      <c r="A15" s="157" t="s">
        <v>520</v>
      </c>
      <c r="B15" s="157" t="s">
        <v>521</v>
      </c>
      <c r="C15" s="173">
        <v>7700</v>
      </c>
      <c r="D15" s="271">
        <f>C15/C44</f>
        <v>1.8978246596444951E-3</v>
      </c>
      <c r="E15" s="270"/>
    </row>
    <row r="16" spans="1:8" x14ac:dyDescent="0.2">
      <c r="A16" s="157" t="s">
        <v>522</v>
      </c>
      <c r="B16" s="157" t="s">
        <v>523</v>
      </c>
      <c r="C16" s="173">
        <v>1600</v>
      </c>
      <c r="D16" s="271">
        <f>C16/C44</f>
        <v>3.9435317603002493E-4</v>
      </c>
      <c r="E16" s="270"/>
    </row>
    <row r="17" spans="1:5" x14ac:dyDescent="0.2">
      <c r="A17" s="157" t="s">
        <v>524</v>
      </c>
      <c r="B17" s="157" t="s">
        <v>525</v>
      </c>
      <c r="C17" s="173">
        <v>8650.3700000000008</v>
      </c>
      <c r="D17" s="271">
        <f>C17/C44</f>
        <v>2.1320630520842796E-3</v>
      </c>
      <c r="E17" s="270"/>
    </row>
    <row r="18" spans="1:5" x14ac:dyDescent="0.2">
      <c r="A18" s="157" t="s">
        <v>526</v>
      </c>
      <c r="B18" s="157" t="s">
        <v>527</v>
      </c>
      <c r="C18" s="173">
        <v>14673.09</v>
      </c>
      <c r="D18" s="271">
        <f>C18/C44</f>
        <v>3.6164872772964994E-3</v>
      </c>
      <c r="E18" s="270"/>
    </row>
    <row r="19" spans="1:5" x14ac:dyDescent="0.2">
      <c r="A19" s="157" t="s">
        <v>528</v>
      </c>
      <c r="B19" s="157" t="s">
        <v>529</v>
      </c>
      <c r="C19" s="173">
        <v>4629.97</v>
      </c>
      <c r="D19" s="271">
        <f>C19/C44</f>
        <v>1.1411521090148341E-3</v>
      </c>
      <c r="E19" s="270"/>
    </row>
    <row r="20" spans="1:5" x14ac:dyDescent="0.2">
      <c r="A20" s="157" t="s">
        <v>530</v>
      </c>
      <c r="B20" s="157" t="s">
        <v>531</v>
      </c>
      <c r="C20" s="173">
        <v>4431.91</v>
      </c>
      <c r="D20" s="271">
        <f>C20/C44</f>
        <v>1.0923361152370174E-3</v>
      </c>
      <c r="E20" s="270"/>
    </row>
    <row r="21" spans="1:5" x14ac:dyDescent="0.2">
      <c r="A21" s="157" t="s">
        <v>532</v>
      </c>
      <c r="B21" s="157" t="s">
        <v>533</v>
      </c>
      <c r="C21" s="173">
        <v>98302.47</v>
      </c>
      <c r="D21" s="271">
        <f>C21/C44</f>
        <v>2.4228682035060154E-2</v>
      </c>
      <c r="E21" s="270"/>
    </row>
    <row r="22" spans="1:5" x14ac:dyDescent="0.2">
      <c r="A22" s="157" t="s">
        <v>534</v>
      </c>
      <c r="B22" s="157" t="s">
        <v>535</v>
      </c>
      <c r="C22" s="173">
        <v>33903.11</v>
      </c>
      <c r="D22" s="271">
        <f>C22/C44</f>
        <v>8.356124441122062E-3</v>
      </c>
      <c r="E22" s="270"/>
    </row>
    <row r="23" spans="1:5" x14ac:dyDescent="0.2">
      <c r="A23" s="157" t="s">
        <v>536</v>
      </c>
      <c r="B23" s="157" t="s">
        <v>537</v>
      </c>
      <c r="C23" s="173">
        <v>28173.02</v>
      </c>
      <c r="D23" s="271">
        <f>C23/C44</f>
        <v>6.9438249470983836E-3</v>
      </c>
      <c r="E23" s="270"/>
    </row>
    <row r="24" spans="1:5" x14ac:dyDescent="0.2">
      <c r="A24" s="157" t="s">
        <v>538</v>
      </c>
      <c r="B24" s="157" t="s">
        <v>539</v>
      </c>
      <c r="C24" s="173">
        <v>73662.600000000006</v>
      </c>
      <c r="D24" s="271">
        <f>C24/C44</f>
        <v>1.8155675165393324E-2</v>
      </c>
      <c r="E24" s="270"/>
    </row>
    <row r="25" spans="1:5" x14ac:dyDescent="0.2">
      <c r="A25" s="157" t="s">
        <v>540</v>
      </c>
      <c r="B25" s="157" t="s">
        <v>541</v>
      </c>
      <c r="C25" s="173">
        <v>4520.25</v>
      </c>
      <c r="D25" s="271">
        <f>C25/C44</f>
        <v>1.1141093399685753E-3</v>
      </c>
      <c r="E25" s="270"/>
    </row>
    <row r="26" spans="1:5" x14ac:dyDescent="0.2">
      <c r="A26" s="157" t="s">
        <v>542</v>
      </c>
      <c r="B26" s="157" t="s">
        <v>543</v>
      </c>
      <c r="C26" s="173">
        <v>220400</v>
      </c>
      <c r="D26" s="271">
        <f>C26/C44</f>
        <v>5.4322149998135935E-2</v>
      </c>
      <c r="E26" s="270"/>
    </row>
    <row r="27" spans="1:5" x14ac:dyDescent="0.2">
      <c r="A27" s="157" t="s">
        <v>544</v>
      </c>
      <c r="B27" s="157" t="s">
        <v>545</v>
      </c>
      <c r="C27" s="173">
        <v>6431.65</v>
      </c>
      <c r="D27" s="271">
        <f>C27/C44</f>
        <v>1.5852135028834437E-3</v>
      </c>
      <c r="E27" s="270"/>
    </row>
    <row r="28" spans="1:5" x14ac:dyDescent="0.2">
      <c r="A28" s="157" t="s">
        <v>546</v>
      </c>
      <c r="B28" s="157" t="s">
        <v>547</v>
      </c>
      <c r="C28" s="173">
        <v>8630.2999999999993</v>
      </c>
      <c r="D28" s="271">
        <f>C28/C44</f>
        <v>2.1271163844324525E-3</v>
      </c>
      <c r="E28" s="270"/>
    </row>
    <row r="29" spans="1:5" x14ac:dyDescent="0.2">
      <c r="A29" s="157" t="s">
        <v>548</v>
      </c>
      <c r="B29" s="157" t="s">
        <v>549</v>
      </c>
      <c r="C29" s="173">
        <v>1961.17</v>
      </c>
      <c r="D29" s="271">
        <f>C29/C44</f>
        <v>4.8337101139675254E-4</v>
      </c>
      <c r="E29" s="270"/>
    </row>
    <row r="30" spans="1:5" x14ac:dyDescent="0.2">
      <c r="A30" s="157" t="s">
        <v>550</v>
      </c>
      <c r="B30" s="157" t="s">
        <v>551</v>
      </c>
      <c r="C30" s="173">
        <v>580</v>
      </c>
      <c r="D30" s="271">
        <f>C30/C44</f>
        <v>1.4295302631088405E-4</v>
      </c>
      <c r="E30" s="270"/>
    </row>
    <row r="31" spans="1:5" x14ac:dyDescent="0.2">
      <c r="A31" s="157" t="s">
        <v>552</v>
      </c>
      <c r="B31" s="157" t="s">
        <v>553</v>
      </c>
      <c r="C31" s="173">
        <v>58878.45</v>
      </c>
      <c r="D31" s="271">
        <f>C31/C44</f>
        <v>1.4511814848265638E-2</v>
      </c>
      <c r="E31" s="270"/>
    </row>
    <row r="32" spans="1:5" x14ac:dyDescent="0.2">
      <c r="A32" s="157" t="s">
        <v>554</v>
      </c>
      <c r="B32" s="157" t="s">
        <v>555</v>
      </c>
      <c r="C32" s="173">
        <v>221933.6</v>
      </c>
      <c r="D32" s="271">
        <f>C32/C44</f>
        <v>5.470013751736072E-2</v>
      </c>
      <c r="E32" s="270"/>
    </row>
    <row r="33" spans="1:5" x14ac:dyDescent="0.2">
      <c r="A33" s="157" t="s">
        <v>556</v>
      </c>
      <c r="B33" s="157" t="s">
        <v>557</v>
      </c>
      <c r="C33" s="173">
        <v>694.84</v>
      </c>
      <c r="D33" s="271">
        <f>C33/C44</f>
        <v>1.712577255204391E-4</v>
      </c>
      <c r="E33" s="270"/>
    </row>
    <row r="34" spans="1:5" x14ac:dyDescent="0.2">
      <c r="A34" s="157" t="s">
        <v>558</v>
      </c>
      <c r="B34" s="157" t="s">
        <v>559</v>
      </c>
      <c r="C34" s="173">
        <v>18162.48</v>
      </c>
      <c r="D34" s="271">
        <f>C34/C44</f>
        <v>4.47651979536363E-3</v>
      </c>
      <c r="E34" s="270"/>
    </row>
    <row r="35" spans="1:5" x14ac:dyDescent="0.2">
      <c r="A35" s="157" t="s">
        <v>560</v>
      </c>
      <c r="B35" s="157" t="s">
        <v>561</v>
      </c>
      <c r="C35" s="173">
        <v>81200</v>
      </c>
      <c r="D35" s="271">
        <f>C35/C44</f>
        <v>2.0013423683523768E-2</v>
      </c>
      <c r="E35" s="270"/>
    </row>
    <row r="36" spans="1:5" x14ac:dyDescent="0.2">
      <c r="A36" s="157" t="s">
        <v>562</v>
      </c>
      <c r="B36" s="157" t="s">
        <v>563</v>
      </c>
      <c r="C36" s="173">
        <v>137612</v>
      </c>
      <c r="D36" s="271">
        <f>C36/C44</f>
        <v>3.3917330787402375E-2</v>
      </c>
      <c r="E36" s="270"/>
    </row>
    <row r="37" spans="1:5" x14ac:dyDescent="0.2">
      <c r="A37" s="157" t="s">
        <v>564</v>
      </c>
      <c r="B37" s="157" t="s">
        <v>565</v>
      </c>
      <c r="C37" s="173">
        <v>6902.8</v>
      </c>
      <c r="D37" s="271">
        <f>C37/C44</f>
        <v>1.7013381896875351E-3</v>
      </c>
      <c r="E37" s="270"/>
    </row>
    <row r="38" spans="1:5" x14ac:dyDescent="0.2">
      <c r="A38" s="157" t="s">
        <v>566</v>
      </c>
      <c r="B38" s="157" t="s">
        <v>567</v>
      </c>
      <c r="C38" s="173">
        <v>14456.17</v>
      </c>
      <c r="D38" s="271">
        <f>C38/C44</f>
        <v>3.5630228454562288E-3</v>
      </c>
      <c r="E38" s="270"/>
    </row>
    <row r="39" spans="1:5" x14ac:dyDescent="0.2">
      <c r="A39" s="157" t="s">
        <v>568</v>
      </c>
      <c r="B39" s="157" t="s">
        <v>569</v>
      </c>
      <c r="C39" s="173">
        <v>22617</v>
      </c>
      <c r="D39" s="271">
        <f>C39/C44</f>
        <v>5.5744286139194216E-3</v>
      </c>
      <c r="E39" s="270"/>
    </row>
    <row r="40" spans="1:5" x14ac:dyDescent="0.2">
      <c r="A40" s="157" t="s">
        <v>570</v>
      </c>
      <c r="B40" s="157" t="s">
        <v>571</v>
      </c>
      <c r="C40" s="173">
        <v>1514626.16</v>
      </c>
      <c r="D40" s="271">
        <f>C40/C44</f>
        <v>0.37331102293385043</v>
      </c>
      <c r="E40" s="270"/>
    </row>
    <row r="41" spans="1:5" x14ac:dyDescent="0.2">
      <c r="A41" s="157" t="s">
        <v>572</v>
      </c>
      <c r="B41" s="157" t="s">
        <v>573</v>
      </c>
      <c r="C41" s="173">
        <v>260000</v>
      </c>
      <c r="D41" s="271">
        <f>C41/C44</f>
        <v>6.4082391104879052E-2</v>
      </c>
      <c r="E41" s="270"/>
    </row>
    <row r="42" spans="1:5" x14ac:dyDescent="0.2">
      <c r="A42" s="157"/>
      <c r="B42" s="157"/>
      <c r="C42" s="173"/>
      <c r="D42" s="271">
        <f>C42/C44</f>
        <v>0</v>
      </c>
      <c r="E42" s="270"/>
    </row>
    <row r="43" spans="1:5" x14ac:dyDescent="0.2">
      <c r="A43" s="157"/>
      <c r="B43" s="157"/>
      <c r="C43" s="173"/>
      <c r="D43" s="271">
        <f>C43/C44</f>
        <v>0</v>
      </c>
      <c r="E43" s="270"/>
    </row>
    <row r="44" spans="1:5" x14ac:dyDescent="0.2">
      <c r="A44" s="172"/>
      <c r="B44" s="172" t="s">
        <v>283</v>
      </c>
      <c r="C44" s="171">
        <f>SUM(C8:C43)</f>
        <v>4057276.8200000003</v>
      </c>
      <c r="D44" s="269">
        <f>SUM(D8:D43)</f>
        <v>0.99999999999999978</v>
      </c>
      <c r="E44" s="231"/>
    </row>
    <row r="45" spans="1:5" x14ac:dyDescent="0.2">
      <c r="A45" s="268"/>
      <c r="B45" s="268"/>
      <c r="C45" s="267"/>
      <c r="D45" s="266"/>
      <c r="E45" s="26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zoomScaleNormal="100" zoomScaleSheetLayoutView="90" workbookViewId="0">
      <selection sqref="A1:E7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4" customFormat="1" x14ac:dyDescent="0.2">
      <c r="A1" s="3" t="s">
        <v>43</v>
      </c>
      <c r="B1" s="3"/>
      <c r="C1" s="168"/>
      <c r="D1" s="160"/>
      <c r="E1" s="4"/>
      <c r="F1" s="5"/>
    </row>
    <row r="2" spans="1:6" s="84" customFormat="1" x14ac:dyDescent="0.2">
      <c r="A2" s="3" t="s">
        <v>139</v>
      </c>
      <c r="B2" s="3"/>
      <c r="C2" s="168"/>
      <c r="D2" s="160"/>
      <c r="E2" s="4"/>
    </row>
    <row r="3" spans="1:6" s="84" customFormat="1" x14ac:dyDescent="0.2">
      <c r="C3" s="7"/>
      <c r="D3" s="160"/>
      <c r="E3" s="4"/>
    </row>
    <row r="4" spans="1:6" s="84" customFormat="1" x14ac:dyDescent="0.2">
      <c r="C4" s="7"/>
      <c r="D4" s="160"/>
      <c r="E4" s="4"/>
    </row>
    <row r="5" spans="1:6" s="84" customFormat="1" ht="11.25" customHeight="1" x14ac:dyDescent="0.2">
      <c r="A5" s="136" t="s">
        <v>172</v>
      </c>
      <c r="B5" s="149"/>
      <c r="C5" s="7"/>
      <c r="D5" s="168"/>
      <c r="E5" s="109" t="s">
        <v>165</v>
      </c>
    </row>
    <row r="6" spans="1:6" s="84" customFormat="1" x14ac:dyDescent="0.2">
      <c r="A6" s="170"/>
      <c r="B6" s="170"/>
      <c r="C6" s="169"/>
      <c r="D6" s="3"/>
      <c r="E6" s="168"/>
      <c r="F6" s="3"/>
    </row>
    <row r="7" spans="1:6" ht="15" customHeight="1" x14ac:dyDescent="0.2">
      <c r="A7" s="147" t="s">
        <v>45</v>
      </c>
      <c r="B7" s="146" t="s">
        <v>46</v>
      </c>
      <c r="C7" s="144" t="s">
        <v>164</v>
      </c>
      <c r="D7" s="145" t="s">
        <v>163</v>
      </c>
      <c r="E7" s="144" t="s">
        <v>162</v>
      </c>
    </row>
    <row r="8" spans="1:6" ht="11.25" customHeight="1" x14ac:dyDescent="0.2">
      <c r="A8" s="142" t="s">
        <v>440</v>
      </c>
      <c r="B8" s="142" t="s">
        <v>440</v>
      </c>
      <c r="C8" s="141"/>
      <c r="D8" s="166"/>
      <c r="E8" s="141"/>
    </row>
    <row r="9" spans="1:6" ht="11.25" customHeight="1" x14ac:dyDescent="0.2">
      <c r="A9" s="142"/>
      <c r="B9" s="142"/>
      <c r="C9" s="141"/>
      <c r="D9" s="166"/>
      <c r="E9" s="141"/>
    </row>
    <row r="10" spans="1:6" ht="11.25" customHeight="1" x14ac:dyDescent="0.2">
      <c r="A10" s="142"/>
      <c r="B10" s="142"/>
      <c r="C10" s="141"/>
      <c r="D10" s="166"/>
      <c r="E10" s="141"/>
    </row>
    <row r="11" spans="1:6" ht="11.25" customHeight="1" x14ac:dyDescent="0.2">
      <c r="A11" s="142"/>
      <c r="B11" s="142"/>
      <c r="C11" s="141"/>
      <c r="D11" s="166"/>
      <c r="E11" s="141"/>
    </row>
    <row r="12" spans="1:6" ht="11.25" customHeight="1" x14ac:dyDescent="0.2">
      <c r="A12" s="142"/>
      <c r="B12" s="142"/>
      <c r="C12" s="141"/>
      <c r="D12" s="166"/>
      <c r="E12" s="141"/>
    </row>
    <row r="13" spans="1:6" ht="11.25" customHeight="1" x14ac:dyDescent="0.2">
      <c r="A13" s="142"/>
      <c r="B13" s="142"/>
      <c r="C13" s="141"/>
      <c r="D13" s="166"/>
      <c r="E13" s="141"/>
    </row>
    <row r="14" spans="1:6" ht="11.25" customHeight="1" x14ac:dyDescent="0.2">
      <c r="A14" s="142"/>
      <c r="B14" s="142"/>
      <c r="C14" s="141"/>
      <c r="D14" s="166"/>
      <c r="E14" s="141"/>
    </row>
    <row r="15" spans="1:6" ht="11.25" customHeight="1" x14ac:dyDescent="0.2">
      <c r="A15" s="142"/>
      <c r="B15" s="142"/>
      <c r="C15" s="141"/>
      <c r="D15" s="166"/>
      <c r="E15" s="141"/>
    </row>
    <row r="16" spans="1:6" ht="11.25" customHeight="1" x14ac:dyDescent="0.2">
      <c r="A16" s="142"/>
      <c r="B16" s="142"/>
      <c r="C16" s="141"/>
      <c r="D16" s="166"/>
      <c r="E16" s="141"/>
    </row>
    <row r="17" spans="1:6" ht="11.25" customHeight="1" x14ac:dyDescent="0.2">
      <c r="A17" s="142"/>
      <c r="B17" s="142"/>
      <c r="C17" s="141"/>
      <c r="D17" s="166"/>
      <c r="E17" s="141"/>
    </row>
    <row r="18" spans="1:6" x14ac:dyDescent="0.2">
      <c r="A18" s="142"/>
      <c r="B18" s="142"/>
      <c r="C18" s="141"/>
      <c r="D18" s="166"/>
      <c r="E18" s="141"/>
    </row>
    <row r="19" spans="1:6" x14ac:dyDescent="0.2">
      <c r="A19" s="142"/>
      <c r="B19" s="142"/>
      <c r="C19" s="141"/>
      <c r="D19" s="166"/>
      <c r="E19" s="141"/>
    </row>
    <row r="20" spans="1:6" x14ac:dyDescent="0.2">
      <c r="A20" s="167"/>
      <c r="B20" s="167"/>
      <c r="C20" s="165"/>
      <c r="D20" s="166"/>
      <c r="E20" s="165"/>
    </row>
    <row r="21" spans="1:6" x14ac:dyDescent="0.2">
      <c r="A21" s="164"/>
      <c r="B21" s="164" t="s">
        <v>171</v>
      </c>
      <c r="C21" s="151">
        <f>SUM(C8:C20)</f>
        <v>0</v>
      </c>
      <c r="D21" s="163"/>
      <c r="E21" s="151"/>
    </row>
    <row r="22" spans="1:6" x14ac:dyDescent="0.2">
      <c r="A22" s="162"/>
      <c r="B22" s="162"/>
      <c r="C22" s="161"/>
      <c r="D22" s="162"/>
      <c r="E22" s="161"/>
    </row>
    <row r="23" spans="1:6" x14ac:dyDescent="0.2">
      <c r="A23" s="162"/>
      <c r="B23" s="162"/>
      <c r="C23" s="161"/>
      <c r="D23" s="162"/>
      <c r="E23" s="161"/>
    </row>
    <row r="24" spans="1:6" ht="11.25" customHeight="1" x14ac:dyDescent="0.2">
      <c r="A24" s="136" t="s">
        <v>170</v>
      </c>
      <c r="B24" s="149"/>
      <c r="C24" s="148"/>
      <c r="D24" s="109" t="s">
        <v>165</v>
      </c>
    </row>
    <row r="25" spans="1:6" x14ac:dyDescent="0.2">
      <c r="A25" s="84"/>
      <c r="B25" s="84"/>
      <c r="C25" s="7"/>
      <c r="D25" s="160"/>
      <c r="E25" s="4"/>
      <c r="F25" s="84"/>
    </row>
    <row r="26" spans="1:6" ht="15" customHeight="1" x14ac:dyDescent="0.2">
      <c r="A26" s="147" t="s">
        <v>45</v>
      </c>
      <c r="B26" s="146" t="s">
        <v>46</v>
      </c>
      <c r="C26" s="144" t="s">
        <v>164</v>
      </c>
      <c r="D26" s="145" t="s">
        <v>163</v>
      </c>
      <c r="E26" s="159"/>
    </row>
    <row r="27" spans="1:6" ht="11.25" customHeight="1" x14ac:dyDescent="0.2">
      <c r="A27" s="157" t="s">
        <v>440</v>
      </c>
      <c r="B27" s="156" t="s">
        <v>440</v>
      </c>
      <c r="C27" s="155"/>
      <c r="D27" s="141"/>
      <c r="E27" s="10"/>
    </row>
    <row r="28" spans="1:6" ht="11.25" customHeight="1" x14ac:dyDescent="0.2">
      <c r="A28" s="157"/>
      <c r="B28" s="156"/>
      <c r="C28" s="155"/>
      <c r="D28" s="141"/>
      <c r="E28" s="10"/>
    </row>
    <row r="29" spans="1:6" ht="11.25" customHeight="1" x14ac:dyDescent="0.2">
      <c r="A29" s="157"/>
      <c r="B29" s="156"/>
      <c r="C29" s="155"/>
      <c r="D29" s="141"/>
      <c r="E29" s="10"/>
    </row>
    <row r="30" spans="1:6" ht="11.25" customHeight="1" x14ac:dyDescent="0.2">
      <c r="A30" s="157"/>
      <c r="B30" s="156"/>
      <c r="C30" s="155"/>
      <c r="D30" s="141"/>
      <c r="E30" s="10"/>
    </row>
    <row r="31" spans="1:6" ht="11.25" customHeight="1" x14ac:dyDescent="0.2">
      <c r="A31" s="157"/>
      <c r="B31" s="156"/>
      <c r="C31" s="155"/>
      <c r="D31" s="141"/>
      <c r="E31" s="10"/>
    </row>
    <row r="32" spans="1:6" ht="11.25" customHeight="1" x14ac:dyDescent="0.2">
      <c r="A32" s="157"/>
      <c r="B32" s="156"/>
      <c r="C32" s="155"/>
      <c r="D32" s="141"/>
      <c r="E32" s="10"/>
    </row>
    <row r="33" spans="1:5" ht="11.25" customHeight="1" x14ac:dyDescent="0.2">
      <c r="A33" s="157"/>
      <c r="B33" s="156"/>
      <c r="C33" s="155"/>
      <c r="D33" s="141"/>
      <c r="E33" s="10"/>
    </row>
    <row r="34" spans="1:5" ht="11.25" customHeight="1" x14ac:dyDescent="0.2">
      <c r="A34" s="157"/>
      <c r="B34" s="156"/>
      <c r="C34" s="155"/>
      <c r="D34" s="141"/>
      <c r="E34" s="10"/>
    </row>
    <row r="35" spans="1:5" ht="11.25" customHeight="1" x14ac:dyDescent="0.2">
      <c r="A35" s="157"/>
      <c r="B35" s="156"/>
      <c r="C35" s="155"/>
      <c r="D35" s="141"/>
      <c r="E35" s="10"/>
    </row>
    <row r="36" spans="1:5" ht="11.25" customHeight="1" x14ac:dyDescent="0.2">
      <c r="A36" s="157"/>
      <c r="B36" s="156"/>
      <c r="C36" s="155"/>
      <c r="D36" s="141"/>
      <c r="E36" s="10"/>
    </row>
    <row r="37" spans="1:5" ht="11.25" customHeight="1" x14ac:dyDescent="0.2">
      <c r="A37" s="157"/>
      <c r="B37" s="156"/>
      <c r="C37" s="155"/>
      <c r="D37" s="141"/>
      <c r="E37" s="10"/>
    </row>
    <row r="38" spans="1:5" ht="11.25" customHeight="1" x14ac:dyDescent="0.2">
      <c r="A38" s="157"/>
      <c r="B38" s="156"/>
      <c r="C38" s="155"/>
      <c r="D38" s="141"/>
      <c r="E38" s="10"/>
    </row>
    <row r="39" spans="1:5" ht="11.25" customHeight="1" x14ac:dyDescent="0.2">
      <c r="A39" s="157"/>
      <c r="B39" s="156"/>
      <c r="C39" s="155"/>
      <c r="D39" s="141"/>
      <c r="E39" s="10"/>
    </row>
    <row r="40" spans="1:5" ht="11.25" customHeight="1" x14ac:dyDescent="0.2">
      <c r="A40" s="157"/>
      <c r="B40" s="156"/>
      <c r="C40" s="155"/>
      <c r="D40" s="141"/>
      <c r="E40" s="10"/>
    </row>
    <row r="41" spans="1:5" ht="11.25" customHeight="1" x14ac:dyDescent="0.2">
      <c r="A41" s="157"/>
      <c r="B41" s="156"/>
      <c r="C41" s="155"/>
      <c r="D41" s="141"/>
      <c r="E41" s="10"/>
    </row>
    <row r="42" spans="1:5" ht="11.25" customHeight="1" x14ac:dyDescent="0.2">
      <c r="A42" s="157"/>
      <c r="B42" s="156"/>
      <c r="C42" s="155"/>
      <c r="D42" s="141"/>
      <c r="E42" s="10"/>
    </row>
    <row r="43" spans="1:5" ht="11.25" customHeight="1" x14ac:dyDescent="0.2">
      <c r="A43" s="157"/>
      <c r="B43" s="156"/>
      <c r="C43" s="155"/>
      <c r="D43" s="141"/>
      <c r="E43" s="10"/>
    </row>
    <row r="44" spans="1:5" ht="11.25" customHeight="1" x14ac:dyDescent="0.2">
      <c r="A44" s="157"/>
      <c r="B44" s="156"/>
      <c r="C44" s="155"/>
      <c r="D44" s="141"/>
      <c r="E44" s="10"/>
    </row>
    <row r="45" spans="1:5" ht="11.25" customHeight="1" x14ac:dyDescent="0.2">
      <c r="A45" s="157"/>
      <c r="B45" s="156"/>
      <c r="C45" s="155"/>
      <c r="D45" s="141"/>
      <c r="E45" s="10"/>
    </row>
    <row r="46" spans="1:5" ht="11.25" customHeight="1" x14ac:dyDescent="0.2">
      <c r="A46" s="157"/>
      <c r="B46" s="156"/>
      <c r="C46" s="155"/>
      <c r="D46" s="141"/>
      <c r="E46" s="10"/>
    </row>
    <row r="47" spans="1:5" ht="11.25" customHeight="1" x14ac:dyDescent="0.2">
      <c r="A47" s="157"/>
      <c r="B47" s="156"/>
      <c r="C47" s="155"/>
      <c r="D47" s="141"/>
      <c r="E47" s="10"/>
    </row>
    <row r="48" spans="1:5" ht="11.25" customHeight="1" x14ac:dyDescent="0.2">
      <c r="A48" s="157"/>
      <c r="B48" s="156"/>
      <c r="C48" s="155"/>
      <c r="D48" s="141"/>
      <c r="E48" s="10"/>
    </row>
    <row r="49" spans="1:6" ht="11.25" customHeight="1" x14ac:dyDescent="0.2">
      <c r="A49" s="157"/>
      <c r="B49" s="156"/>
      <c r="C49" s="155"/>
      <c r="D49" s="141"/>
      <c r="E49" s="10"/>
    </row>
    <row r="50" spans="1:6" ht="11.25" customHeight="1" x14ac:dyDescent="0.2">
      <c r="A50" s="157"/>
      <c r="B50" s="156"/>
      <c r="C50" s="155"/>
      <c r="D50" s="141"/>
      <c r="E50" s="10"/>
    </row>
    <row r="51" spans="1:6" ht="11.25" customHeight="1" x14ac:dyDescent="0.2">
      <c r="A51" s="157"/>
      <c r="B51" s="156"/>
      <c r="C51" s="155"/>
      <c r="D51" s="141"/>
      <c r="E51" s="10"/>
    </row>
    <row r="52" spans="1:6" x14ac:dyDescent="0.2">
      <c r="A52" s="154"/>
      <c r="B52" s="154" t="s">
        <v>169</v>
      </c>
      <c r="C52" s="153">
        <f>SUM(C27:C51)</f>
        <v>0</v>
      </c>
      <c r="D52" s="158"/>
      <c r="E52" s="11"/>
    </row>
    <row r="53" spans="1:6" x14ac:dyDescent="0.2">
      <c r="A53" s="59"/>
      <c r="B53" s="59"/>
      <c r="C53" s="150"/>
      <c r="D53" s="59"/>
      <c r="E53" s="150"/>
      <c r="F53" s="84"/>
    </row>
    <row r="54" spans="1:6" x14ac:dyDescent="0.2">
      <c r="A54" s="59"/>
      <c r="B54" s="59"/>
      <c r="C54" s="150"/>
      <c r="D54" s="59"/>
      <c r="E54" s="150"/>
      <c r="F54" s="84"/>
    </row>
    <row r="55" spans="1:6" ht="11.25" customHeight="1" x14ac:dyDescent="0.2">
      <c r="A55" s="136" t="s">
        <v>168</v>
      </c>
      <c r="B55" s="149"/>
      <c r="C55" s="148"/>
      <c r="D55" s="84"/>
      <c r="E55" s="109" t="s">
        <v>165</v>
      </c>
    </row>
    <row r="56" spans="1:6" x14ac:dyDescent="0.2">
      <c r="A56" s="84"/>
      <c r="B56" s="84"/>
      <c r="C56" s="7"/>
      <c r="D56" s="84"/>
      <c r="E56" s="7"/>
      <c r="F56" s="84"/>
    </row>
    <row r="57" spans="1:6" ht="15" customHeight="1" x14ac:dyDescent="0.2">
      <c r="A57" s="147" t="s">
        <v>45</v>
      </c>
      <c r="B57" s="146" t="s">
        <v>46</v>
      </c>
      <c r="C57" s="144" t="s">
        <v>164</v>
      </c>
      <c r="D57" s="145" t="s">
        <v>163</v>
      </c>
      <c r="E57" s="144" t="s">
        <v>162</v>
      </c>
      <c r="F57" s="143"/>
    </row>
    <row r="58" spans="1:6" x14ac:dyDescent="0.2">
      <c r="A58" s="157" t="s">
        <v>440</v>
      </c>
      <c r="B58" s="156" t="s">
        <v>440</v>
      </c>
      <c r="C58" s="155"/>
      <c r="D58" s="155"/>
      <c r="E58" s="141"/>
      <c r="F58" s="10"/>
    </row>
    <row r="59" spans="1:6" x14ac:dyDescent="0.2">
      <c r="A59" s="157"/>
      <c r="B59" s="156"/>
      <c r="C59" s="155"/>
      <c r="D59" s="155"/>
      <c r="E59" s="141"/>
      <c r="F59" s="10"/>
    </row>
    <row r="60" spans="1:6" x14ac:dyDescent="0.2">
      <c r="A60" s="157"/>
      <c r="B60" s="156"/>
      <c r="C60" s="155"/>
      <c r="D60" s="155"/>
      <c r="E60" s="141"/>
      <c r="F60" s="10"/>
    </row>
    <row r="61" spans="1:6" x14ac:dyDescent="0.2">
      <c r="A61" s="157"/>
      <c r="B61" s="156"/>
      <c r="C61" s="155"/>
      <c r="D61" s="155"/>
      <c r="E61" s="141"/>
      <c r="F61" s="10"/>
    </row>
    <row r="62" spans="1:6" x14ac:dyDescent="0.2">
      <c r="A62" s="157"/>
      <c r="B62" s="156"/>
      <c r="C62" s="155"/>
      <c r="D62" s="155"/>
      <c r="E62" s="141"/>
      <c r="F62" s="10"/>
    </row>
    <row r="63" spans="1:6" x14ac:dyDescent="0.2">
      <c r="A63" s="157"/>
      <c r="B63" s="156"/>
      <c r="C63" s="155"/>
      <c r="D63" s="155"/>
      <c r="E63" s="141"/>
      <c r="F63" s="10"/>
    </row>
    <row r="64" spans="1:6" x14ac:dyDescent="0.2">
      <c r="A64" s="157"/>
      <c r="B64" s="156"/>
      <c r="C64" s="155"/>
      <c r="D64" s="155"/>
      <c r="E64" s="141"/>
      <c r="F64" s="10"/>
    </row>
    <row r="65" spans="1:6" x14ac:dyDescent="0.2">
      <c r="A65" s="154"/>
      <c r="B65" s="154" t="s">
        <v>167</v>
      </c>
      <c r="C65" s="153">
        <f>SUM(C58:C64)</f>
        <v>0</v>
      </c>
      <c r="D65" s="152"/>
      <c r="E65" s="151"/>
      <c r="F65" s="11"/>
    </row>
    <row r="66" spans="1:6" x14ac:dyDescent="0.2">
      <c r="A66" s="59"/>
      <c r="B66" s="59"/>
      <c r="C66" s="150"/>
      <c r="D66" s="59"/>
      <c r="E66" s="150"/>
      <c r="F66" s="84"/>
    </row>
    <row r="67" spans="1:6" x14ac:dyDescent="0.2">
      <c r="A67" s="59"/>
      <c r="B67" s="59"/>
      <c r="C67" s="150"/>
      <c r="D67" s="59"/>
      <c r="E67" s="150"/>
      <c r="F67" s="84"/>
    </row>
    <row r="68" spans="1:6" ht="11.25" customHeight="1" x14ac:dyDescent="0.2">
      <c r="A68" s="136" t="s">
        <v>166</v>
      </c>
      <c r="B68" s="149"/>
      <c r="C68" s="148"/>
      <c r="D68" s="84"/>
      <c r="E68" s="109" t="s">
        <v>165</v>
      </c>
    </row>
    <row r="69" spans="1:6" x14ac:dyDescent="0.2">
      <c r="A69" s="84"/>
      <c r="B69" s="84"/>
      <c r="C69" s="7"/>
      <c r="D69" s="84"/>
      <c r="E69" s="7"/>
      <c r="F69" s="84"/>
    </row>
    <row r="70" spans="1:6" ht="15" customHeight="1" x14ac:dyDescent="0.2">
      <c r="A70" s="147" t="s">
        <v>45</v>
      </c>
      <c r="B70" s="146" t="s">
        <v>46</v>
      </c>
      <c r="C70" s="144" t="s">
        <v>164</v>
      </c>
      <c r="D70" s="145" t="s">
        <v>163</v>
      </c>
      <c r="E70" s="144" t="s">
        <v>162</v>
      </c>
      <c r="F70" s="143"/>
    </row>
    <row r="71" spans="1:6" x14ac:dyDescent="0.2">
      <c r="A71" s="142" t="s">
        <v>440</v>
      </c>
      <c r="B71" s="142" t="s">
        <v>440</v>
      </c>
      <c r="C71" s="141"/>
      <c r="D71" s="141"/>
      <c r="E71" s="141"/>
      <c r="F71" s="10"/>
    </row>
    <row r="72" spans="1:6" x14ac:dyDescent="0.2">
      <c r="A72" s="142"/>
      <c r="B72" s="142"/>
      <c r="C72" s="141"/>
      <c r="D72" s="141"/>
      <c r="E72" s="141"/>
      <c r="F72" s="10"/>
    </row>
    <row r="73" spans="1:6" x14ac:dyDescent="0.2">
      <c r="A73" s="142"/>
      <c r="B73" s="142"/>
      <c r="C73" s="141"/>
      <c r="D73" s="141"/>
      <c r="E73" s="141"/>
      <c r="F73" s="10"/>
    </row>
    <row r="74" spans="1:6" x14ac:dyDescent="0.2">
      <c r="A74" s="142"/>
      <c r="B74" s="142"/>
      <c r="C74" s="141"/>
      <c r="D74" s="141"/>
      <c r="E74" s="141"/>
      <c r="F74" s="10"/>
    </row>
    <row r="75" spans="1:6" x14ac:dyDescent="0.2">
      <c r="A75" s="142"/>
      <c r="B75" s="142"/>
      <c r="C75" s="141"/>
      <c r="D75" s="141"/>
      <c r="E75" s="141"/>
      <c r="F75" s="10"/>
    </row>
    <row r="76" spans="1:6" x14ac:dyDescent="0.2">
      <c r="A76" s="142"/>
      <c r="B76" s="142"/>
      <c r="C76" s="141"/>
      <c r="D76" s="141"/>
      <c r="E76" s="141"/>
      <c r="F76" s="10"/>
    </row>
    <row r="77" spans="1:6" x14ac:dyDescent="0.2">
      <c r="A77" s="142"/>
      <c r="B77" s="142"/>
      <c r="C77" s="141"/>
      <c r="D77" s="141"/>
      <c r="E77" s="141"/>
      <c r="F77" s="10"/>
    </row>
    <row r="78" spans="1:6" x14ac:dyDescent="0.2">
      <c r="A78" s="140"/>
      <c r="B78" s="140" t="s">
        <v>161</v>
      </c>
      <c r="C78" s="139">
        <f>SUM(C71:C77)</f>
        <v>0</v>
      </c>
      <c r="D78" s="138"/>
      <c r="E78" s="13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7" width="17.7109375" style="84" customWidth="1"/>
    <col min="8" max="16384" width="11.42578125" style="84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8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36" t="s">
        <v>291</v>
      </c>
      <c r="B5" s="136"/>
      <c r="C5" s="13"/>
      <c r="D5" s="13"/>
      <c r="E5" s="13"/>
      <c r="G5" s="109" t="s">
        <v>290</v>
      </c>
    </row>
    <row r="6" spans="1:7" s="24" customFormat="1" x14ac:dyDescent="0.2">
      <c r="A6" s="200"/>
      <c r="B6" s="200"/>
      <c r="C6" s="23"/>
      <c r="D6" s="256"/>
      <c r="E6" s="256"/>
    </row>
    <row r="7" spans="1:7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79" t="s">
        <v>289</v>
      </c>
      <c r="F7" s="235" t="s">
        <v>163</v>
      </c>
      <c r="G7" s="235" t="s">
        <v>261</v>
      </c>
    </row>
    <row r="8" spans="1:7" x14ac:dyDescent="0.2">
      <c r="A8" s="157" t="s">
        <v>574</v>
      </c>
      <c r="B8" s="157" t="s">
        <v>575</v>
      </c>
      <c r="C8" s="173">
        <v>-61437.21</v>
      </c>
      <c r="D8" s="173">
        <v>-61437.21</v>
      </c>
      <c r="E8" s="173">
        <v>0</v>
      </c>
      <c r="F8" s="234"/>
      <c r="G8" s="206"/>
    </row>
    <row r="9" spans="1:7" x14ac:dyDescent="0.2">
      <c r="A9" s="157"/>
      <c r="B9" s="157"/>
      <c r="C9" s="173"/>
      <c r="D9" s="173"/>
      <c r="E9" s="173"/>
      <c r="F9" s="173"/>
      <c r="G9" s="206"/>
    </row>
    <row r="10" spans="1:7" x14ac:dyDescent="0.2">
      <c r="A10" s="157"/>
      <c r="B10" s="157"/>
      <c r="C10" s="173"/>
      <c r="D10" s="173"/>
      <c r="E10" s="173"/>
      <c r="F10" s="206"/>
      <c r="G10" s="206"/>
    </row>
    <row r="11" spans="1:7" x14ac:dyDescent="0.2">
      <c r="A11" s="157"/>
      <c r="B11" s="157"/>
      <c r="C11" s="173"/>
      <c r="D11" s="173"/>
      <c r="E11" s="173"/>
      <c r="F11" s="206"/>
      <c r="G11" s="206"/>
    </row>
    <row r="12" spans="1:7" x14ac:dyDescent="0.2">
      <c r="A12" s="157"/>
      <c r="B12" s="157"/>
      <c r="C12" s="173"/>
      <c r="D12" s="173"/>
      <c r="E12" s="173"/>
      <c r="F12" s="206"/>
      <c r="G12" s="206"/>
    </row>
    <row r="13" spans="1:7" x14ac:dyDescent="0.2">
      <c r="A13" s="157"/>
      <c r="B13" s="157"/>
      <c r="C13" s="173"/>
      <c r="D13" s="173"/>
      <c r="E13" s="173"/>
      <c r="F13" s="206"/>
      <c r="G13" s="206"/>
    </row>
    <row r="14" spans="1:7" x14ac:dyDescent="0.2">
      <c r="A14" s="203"/>
      <c r="B14" s="172" t="s">
        <v>288</v>
      </c>
      <c r="C14" s="158">
        <f>SUM(C8:C13)</f>
        <v>-61437.21</v>
      </c>
      <c r="D14" s="158">
        <f>SUM(D8:D13)</f>
        <v>-61437.21</v>
      </c>
      <c r="E14" s="138">
        <f>SUM(E8:E13)</f>
        <v>0</v>
      </c>
      <c r="F14" s="278"/>
      <c r="G14" s="27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6" width="17.7109375" style="84" customWidth="1"/>
    <col min="7" max="16384" width="11.42578125" style="84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36" t="s">
        <v>294</v>
      </c>
      <c r="B5" s="136"/>
      <c r="C5" s="13"/>
      <c r="D5" s="13"/>
      <c r="E5" s="13"/>
      <c r="F5" s="109" t="s">
        <v>293</v>
      </c>
    </row>
    <row r="6" spans="1:6" s="24" customFormat="1" x14ac:dyDescent="0.2">
      <c r="A6" s="200"/>
      <c r="B6" s="200"/>
      <c r="C6" s="23"/>
      <c r="D6" s="256"/>
      <c r="E6" s="256"/>
    </row>
    <row r="7" spans="1:6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79" t="s">
        <v>289</v>
      </c>
      <c r="F7" s="279" t="s">
        <v>261</v>
      </c>
    </row>
    <row r="8" spans="1:6" x14ac:dyDescent="0.2">
      <c r="A8" s="157" t="s">
        <v>576</v>
      </c>
      <c r="B8" s="157" t="s">
        <v>577</v>
      </c>
      <c r="C8" s="173">
        <v>-259378.83</v>
      </c>
      <c r="D8" s="173">
        <v>0</v>
      </c>
      <c r="E8" s="173">
        <v>259378.83</v>
      </c>
      <c r="F8" s="281"/>
    </row>
    <row r="9" spans="1:6" x14ac:dyDescent="0.2">
      <c r="A9" s="157" t="s">
        <v>576</v>
      </c>
      <c r="B9" s="157" t="s">
        <v>578</v>
      </c>
      <c r="C9" s="173">
        <v>0</v>
      </c>
      <c r="D9" s="173">
        <v>131849.18</v>
      </c>
      <c r="E9" s="173">
        <v>131849.18</v>
      </c>
      <c r="F9" s="281"/>
    </row>
    <row r="10" spans="1:6" x14ac:dyDescent="0.2">
      <c r="A10" s="157" t="s">
        <v>579</v>
      </c>
      <c r="B10" s="157" t="s">
        <v>580</v>
      </c>
      <c r="C10" s="173">
        <v>-47721.43</v>
      </c>
      <c r="D10" s="173">
        <v>-47721.43</v>
      </c>
      <c r="E10" s="173">
        <v>0</v>
      </c>
      <c r="F10" s="281"/>
    </row>
    <row r="11" spans="1:6" x14ac:dyDescent="0.2">
      <c r="A11" s="157" t="s">
        <v>581</v>
      </c>
      <c r="B11" s="157" t="s">
        <v>582</v>
      </c>
      <c r="C11" s="173">
        <v>-91389.96</v>
      </c>
      <c r="D11" s="173">
        <v>-91389.96</v>
      </c>
      <c r="E11" s="173">
        <v>0</v>
      </c>
      <c r="F11" s="281"/>
    </row>
    <row r="12" spans="1:6" x14ac:dyDescent="0.2">
      <c r="A12" s="157" t="s">
        <v>583</v>
      </c>
      <c r="B12" s="157" t="s">
        <v>584</v>
      </c>
      <c r="C12" s="173">
        <v>-122526.63</v>
      </c>
      <c r="D12" s="173">
        <v>-122526.63</v>
      </c>
      <c r="E12" s="173">
        <v>0</v>
      </c>
      <c r="F12" s="281"/>
    </row>
    <row r="13" spans="1:6" x14ac:dyDescent="0.2">
      <c r="A13" s="157" t="s">
        <v>585</v>
      </c>
      <c r="B13" s="157" t="s">
        <v>586</v>
      </c>
      <c r="C13" s="173">
        <v>38931.629999999997</v>
      </c>
      <c r="D13" s="173">
        <v>38931.629999999997</v>
      </c>
      <c r="E13" s="173">
        <v>0</v>
      </c>
      <c r="F13" s="281"/>
    </row>
    <row r="14" spans="1:6" x14ac:dyDescent="0.2">
      <c r="A14" s="157" t="s">
        <v>587</v>
      </c>
      <c r="B14" s="157" t="s">
        <v>588</v>
      </c>
      <c r="C14" s="173">
        <v>-3899.4</v>
      </c>
      <c r="D14" s="173">
        <v>-3899.4</v>
      </c>
      <c r="E14" s="173">
        <v>0</v>
      </c>
      <c r="F14" s="281"/>
    </row>
    <row r="15" spans="1:6" x14ac:dyDescent="0.2">
      <c r="A15" s="157" t="s">
        <v>589</v>
      </c>
      <c r="B15" s="157" t="s">
        <v>590</v>
      </c>
      <c r="C15" s="173">
        <v>129176.78</v>
      </c>
      <c r="D15" s="173">
        <v>129176.78</v>
      </c>
      <c r="E15" s="173">
        <v>0</v>
      </c>
      <c r="F15" s="281"/>
    </row>
    <row r="16" spans="1:6" x14ac:dyDescent="0.2">
      <c r="A16" s="157" t="s">
        <v>591</v>
      </c>
      <c r="B16" s="157" t="s">
        <v>592</v>
      </c>
      <c r="C16" s="173">
        <v>-267125.86</v>
      </c>
      <c r="D16" s="173">
        <v>-267125.86</v>
      </c>
      <c r="E16" s="173">
        <v>0</v>
      </c>
      <c r="F16" s="281"/>
    </row>
    <row r="17" spans="1:6" x14ac:dyDescent="0.2">
      <c r="A17" s="157" t="s">
        <v>593</v>
      </c>
      <c r="B17" s="157" t="s">
        <v>594</v>
      </c>
      <c r="C17" s="173">
        <v>0</v>
      </c>
      <c r="D17" s="173">
        <v>-259378.83</v>
      </c>
      <c r="E17" s="173">
        <v>-259378.83</v>
      </c>
      <c r="F17" s="281"/>
    </row>
    <row r="18" spans="1:6" x14ac:dyDescent="0.2">
      <c r="A18" s="157" t="s">
        <v>595</v>
      </c>
      <c r="B18" s="157" t="s">
        <v>596</v>
      </c>
      <c r="C18" s="173">
        <v>-125843.23</v>
      </c>
      <c r="D18" s="173">
        <v>-125843.23</v>
      </c>
      <c r="E18" s="173">
        <v>0</v>
      </c>
      <c r="F18" s="281"/>
    </row>
    <row r="19" spans="1:6" x14ac:dyDescent="0.2">
      <c r="A19" s="157"/>
      <c r="B19" s="157"/>
      <c r="C19" s="173"/>
      <c r="D19" s="173"/>
      <c r="E19" s="173"/>
      <c r="F19" s="281"/>
    </row>
    <row r="20" spans="1:6" x14ac:dyDescent="0.2">
      <c r="A20" s="157"/>
      <c r="B20" s="157"/>
      <c r="C20" s="173"/>
      <c r="D20" s="173"/>
      <c r="E20" s="173"/>
      <c r="F20" s="281"/>
    </row>
    <row r="21" spans="1:6" x14ac:dyDescent="0.2">
      <c r="A21" s="157"/>
      <c r="B21" s="157"/>
      <c r="C21" s="173"/>
      <c r="D21" s="173"/>
      <c r="E21" s="173"/>
      <c r="F21" s="281"/>
    </row>
    <row r="22" spans="1:6" x14ac:dyDescent="0.2">
      <c r="A22" s="157"/>
      <c r="B22" s="157"/>
      <c r="C22" s="173"/>
      <c r="D22" s="173"/>
      <c r="E22" s="173"/>
      <c r="F22" s="281"/>
    </row>
    <row r="23" spans="1:6" x14ac:dyDescent="0.2">
      <c r="A23" s="172"/>
      <c r="B23" s="172" t="s">
        <v>292</v>
      </c>
      <c r="C23" s="171">
        <f>SUM(C8:C22)</f>
        <v>-749776.93</v>
      </c>
      <c r="D23" s="171">
        <f>SUM(D8:D22)</f>
        <v>-617927.75</v>
      </c>
      <c r="E23" s="171">
        <f>SUM(E8:E22)</f>
        <v>131849.18000000002</v>
      </c>
      <c r="F23" s="17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4"/>
  </cols>
  <sheetData>
    <row r="1" spans="1:5" s="12" customFormat="1" x14ac:dyDescent="0.2">
      <c r="A1" s="21" t="s">
        <v>43</v>
      </c>
      <c r="B1" s="21"/>
      <c r="C1" s="22"/>
      <c r="D1" s="22"/>
      <c r="E1" s="18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28" t="s">
        <v>297</v>
      </c>
      <c r="C5" s="22"/>
      <c r="D5" s="22"/>
      <c r="E5" s="287" t="s">
        <v>296</v>
      </c>
    </row>
    <row r="6" spans="1:5" s="24" customFormat="1" x14ac:dyDescent="0.2">
      <c r="A6" s="143"/>
      <c r="B6" s="143"/>
      <c r="C6" s="286"/>
      <c r="D6" s="285"/>
      <c r="E6" s="285"/>
    </row>
    <row r="7" spans="1:5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12" t="s">
        <v>49</v>
      </c>
    </row>
    <row r="8" spans="1:5" x14ac:dyDescent="0.2">
      <c r="A8" s="206">
        <v>111300001</v>
      </c>
      <c r="B8" s="206" t="s">
        <v>597</v>
      </c>
      <c r="C8" s="173">
        <v>122662.06</v>
      </c>
      <c r="D8" s="173">
        <v>208150.06</v>
      </c>
      <c r="E8" s="173">
        <v>85488</v>
      </c>
    </row>
    <row r="9" spans="1:5" x14ac:dyDescent="0.2">
      <c r="A9" s="206">
        <v>111300002</v>
      </c>
      <c r="B9" s="206" t="s">
        <v>598</v>
      </c>
      <c r="C9" s="173">
        <v>2.62</v>
      </c>
      <c r="D9" s="173">
        <v>2.62</v>
      </c>
      <c r="E9" s="173">
        <v>0</v>
      </c>
    </row>
    <row r="10" spans="1:5" x14ac:dyDescent="0.2">
      <c r="A10" s="206">
        <v>111300003</v>
      </c>
      <c r="B10" s="206" t="s">
        <v>599</v>
      </c>
      <c r="C10" s="173">
        <v>4805.9399999999996</v>
      </c>
      <c r="D10" s="173">
        <v>9997.5400000000009</v>
      </c>
      <c r="E10" s="173">
        <v>5191.6000000000004</v>
      </c>
    </row>
    <row r="11" spans="1:5" x14ac:dyDescent="0.2">
      <c r="A11" s="206"/>
      <c r="B11" s="206"/>
      <c r="C11" s="173"/>
      <c r="D11" s="173"/>
      <c r="E11" s="173"/>
    </row>
    <row r="12" spans="1:5" x14ac:dyDescent="0.2">
      <c r="A12" s="206"/>
      <c r="B12" s="206"/>
      <c r="C12" s="173"/>
      <c r="D12" s="173"/>
      <c r="E12" s="173"/>
    </row>
    <row r="13" spans="1:5" x14ac:dyDescent="0.2">
      <c r="A13" s="206"/>
      <c r="B13" s="206"/>
      <c r="C13" s="173"/>
      <c r="D13" s="173"/>
      <c r="E13" s="173"/>
    </row>
    <row r="14" spans="1:5" x14ac:dyDescent="0.2">
      <c r="A14" s="206"/>
      <c r="B14" s="206"/>
      <c r="C14" s="173"/>
      <c r="D14" s="173"/>
      <c r="E14" s="173"/>
    </row>
    <row r="15" spans="1:5" x14ac:dyDescent="0.2">
      <c r="A15" s="206"/>
      <c r="B15" s="206"/>
      <c r="C15" s="173"/>
      <c r="D15" s="173"/>
      <c r="E15" s="173"/>
    </row>
    <row r="16" spans="1:5" x14ac:dyDescent="0.2">
      <c r="A16" s="206"/>
      <c r="B16" s="206"/>
      <c r="C16" s="173"/>
      <c r="D16" s="173"/>
      <c r="E16" s="173"/>
    </row>
    <row r="17" spans="1:5" x14ac:dyDescent="0.2">
      <c r="A17" s="206"/>
      <c r="B17" s="206"/>
      <c r="C17" s="173"/>
      <c r="D17" s="173"/>
      <c r="E17" s="173"/>
    </row>
    <row r="18" spans="1:5" x14ac:dyDescent="0.2">
      <c r="A18" s="206"/>
      <c r="B18" s="206"/>
      <c r="C18" s="173"/>
      <c r="D18" s="173"/>
      <c r="E18" s="173"/>
    </row>
    <row r="19" spans="1:5" x14ac:dyDescent="0.2">
      <c r="A19" s="206"/>
      <c r="B19" s="206"/>
      <c r="C19" s="173"/>
      <c r="D19" s="173"/>
      <c r="E19" s="173"/>
    </row>
    <row r="20" spans="1:5" x14ac:dyDescent="0.2">
      <c r="A20" s="206"/>
      <c r="B20" s="206"/>
      <c r="C20" s="173"/>
      <c r="D20" s="173"/>
      <c r="E20" s="173"/>
    </row>
    <row r="21" spans="1:5" x14ac:dyDescent="0.2">
      <c r="A21" s="206"/>
      <c r="B21" s="206"/>
      <c r="C21" s="173"/>
      <c r="D21" s="173"/>
      <c r="E21" s="173"/>
    </row>
    <row r="22" spans="1:5" x14ac:dyDescent="0.2">
      <c r="A22" s="206"/>
      <c r="B22" s="206"/>
      <c r="C22" s="173"/>
      <c r="D22" s="173"/>
      <c r="E22" s="173"/>
    </row>
    <row r="23" spans="1:5" x14ac:dyDescent="0.2">
      <c r="A23" s="206"/>
      <c r="B23" s="206"/>
      <c r="C23" s="173"/>
      <c r="D23" s="173"/>
      <c r="E23" s="173"/>
    </row>
    <row r="24" spans="1:5" x14ac:dyDescent="0.2">
      <c r="A24" s="206"/>
      <c r="B24" s="206"/>
      <c r="C24" s="173"/>
      <c r="D24" s="173"/>
      <c r="E24" s="173"/>
    </row>
    <row r="25" spans="1:5" x14ac:dyDescent="0.2">
      <c r="A25" s="206"/>
      <c r="B25" s="206"/>
      <c r="C25" s="173"/>
      <c r="D25" s="173"/>
      <c r="E25" s="173"/>
    </row>
    <row r="26" spans="1:5" x14ac:dyDescent="0.2">
      <c r="A26" s="206"/>
      <c r="B26" s="206"/>
      <c r="C26" s="173"/>
      <c r="D26" s="173"/>
      <c r="E26" s="173"/>
    </row>
    <row r="27" spans="1:5" x14ac:dyDescent="0.2">
      <c r="A27" s="206"/>
      <c r="B27" s="206"/>
      <c r="C27" s="173"/>
      <c r="D27" s="173"/>
      <c r="E27" s="173"/>
    </row>
    <row r="28" spans="1:5" x14ac:dyDescent="0.2">
      <c r="A28" s="206"/>
      <c r="B28" s="206"/>
      <c r="C28" s="173"/>
      <c r="D28" s="173"/>
      <c r="E28" s="173"/>
    </row>
    <row r="29" spans="1:5" x14ac:dyDescent="0.2">
      <c r="A29" s="206"/>
      <c r="B29" s="206"/>
      <c r="C29" s="173"/>
      <c r="D29" s="173"/>
      <c r="E29" s="173"/>
    </row>
    <row r="30" spans="1:5" x14ac:dyDescent="0.2">
      <c r="A30" s="206"/>
      <c r="B30" s="206"/>
      <c r="C30" s="173"/>
      <c r="D30" s="173"/>
      <c r="E30" s="173"/>
    </row>
    <row r="31" spans="1:5" x14ac:dyDescent="0.2">
      <c r="A31" s="206"/>
      <c r="B31" s="206"/>
      <c r="C31" s="173"/>
      <c r="D31" s="173"/>
      <c r="E31" s="173"/>
    </row>
    <row r="32" spans="1:5" x14ac:dyDescent="0.2">
      <c r="A32" s="206"/>
      <c r="B32" s="206"/>
      <c r="C32" s="173"/>
      <c r="D32" s="173"/>
      <c r="E32" s="173"/>
    </row>
    <row r="33" spans="1:5" x14ac:dyDescent="0.2">
      <c r="A33" s="206"/>
      <c r="B33" s="206"/>
      <c r="C33" s="173"/>
      <c r="D33" s="173"/>
      <c r="E33" s="173"/>
    </row>
    <row r="34" spans="1:5" x14ac:dyDescent="0.2">
      <c r="A34" s="206"/>
      <c r="B34" s="206"/>
      <c r="C34" s="173"/>
      <c r="D34" s="173"/>
      <c r="E34" s="173"/>
    </row>
    <row r="35" spans="1:5" x14ac:dyDescent="0.2">
      <c r="A35" s="284"/>
      <c r="B35" s="284"/>
      <c r="C35" s="283"/>
      <c r="D35" s="283"/>
      <c r="E35" s="283"/>
    </row>
    <row r="36" spans="1:5" s="8" customFormat="1" x14ac:dyDescent="0.2">
      <c r="A36" s="172"/>
      <c r="B36" s="172" t="s">
        <v>295</v>
      </c>
      <c r="C36" s="171">
        <f>SUM(C8:C35)</f>
        <v>127470.62</v>
      </c>
      <c r="D36" s="171">
        <f>SUM(D8:D35)</f>
        <v>218150.22</v>
      </c>
      <c r="E36" s="171">
        <f>SUM(E8:E35)</f>
        <v>90679.6</v>
      </c>
    </row>
    <row r="37" spans="1:5" s="8" customFormat="1" x14ac:dyDescent="0.2">
      <c r="A37" s="268"/>
      <c r="B37" s="268"/>
      <c r="C37" s="282"/>
      <c r="D37" s="282"/>
      <c r="E37" s="28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9" zoomScaleNormal="100" zoomScaleSheetLayoutView="100" workbookViewId="0">
      <selection sqref="A1:D50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4"/>
  </cols>
  <sheetData>
    <row r="1" spans="1:4" s="12" customFormat="1" x14ac:dyDescent="0.2">
      <c r="A1" s="21" t="s">
        <v>43</v>
      </c>
      <c r="B1" s="21"/>
      <c r="C1" s="299"/>
      <c r="D1" s="301"/>
    </row>
    <row r="2" spans="1:4" s="12" customFormat="1" x14ac:dyDescent="0.2">
      <c r="A2" s="21" t="s">
        <v>0</v>
      </c>
      <c r="B2" s="21"/>
      <c r="C2" s="299"/>
      <c r="D2" s="300"/>
    </row>
    <row r="3" spans="1:4" s="12" customFormat="1" x14ac:dyDescent="0.2">
      <c r="A3" s="21"/>
      <c r="B3" s="21"/>
      <c r="C3" s="299"/>
      <c r="D3" s="300"/>
    </row>
    <row r="4" spans="1:4" s="12" customFormat="1" x14ac:dyDescent="0.2">
      <c r="C4" s="299"/>
      <c r="D4" s="300"/>
    </row>
    <row r="5" spans="1:4" s="12" customFormat="1" ht="11.25" customHeight="1" x14ac:dyDescent="0.2">
      <c r="A5" s="383" t="s">
        <v>302</v>
      </c>
      <c r="B5" s="384"/>
      <c r="C5" s="299"/>
      <c r="D5" s="298" t="s">
        <v>300</v>
      </c>
    </row>
    <row r="6" spans="1:4" x14ac:dyDescent="0.2">
      <c r="A6" s="297"/>
      <c r="B6" s="297"/>
      <c r="C6" s="296"/>
      <c r="D6" s="295"/>
    </row>
    <row r="7" spans="1:4" ht="15" customHeight="1" x14ac:dyDescent="0.2">
      <c r="A7" s="147" t="s">
        <v>45</v>
      </c>
      <c r="B7" s="146" t="s">
        <v>46</v>
      </c>
      <c r="C7" s="212" t="s">
        <v>49</v>
      </c>
      <c r="D7" s="235" t="s">
        <v>299</v>
      </c>
    </row>
    <row r="8" spans="1:4" x14ac:dyDescent="0.2">
      <c r="A8" s="293"/>
      <c r="B8" s="294"/>
      <c r="C8" s="292"/>
      <c r="D8" s="291"/>
    </row>
    <row r="9" spans="1:4" x14ac:dyDescent="0.2">
      <c r="A9" s="293"/>
      <c r="B9" s="294"/>
      <c r="C9" s="292"/>
      <c r="D9" s="291"/>
    </row>
    <row r="10" spans="1:4" x14ac:dyDescent="0.2">
      <c r="A10" s="293"/>
      <c r="B10" s="294"/>
      <c r="C10" s="292"/>
      <c r="D10" s="291"/>
    </row>
    <row r="11" spans="1:4" x14ac:dyDescent="0.2">
      <c r="A11" s="293"/>
      <c r="B11" s="294"/>
      <c r="C11" s="292"/>
      <c r="D11" s="291"/>
    </row>
    <row r="12" spans="1:4" x14ac:dyDescent="0.2">
      <c r="A12" s="293"/>
      <c r="B12" s="294"/>
      <c r="C12" s="292"/>
      <c r="D12" s="291"/>
    </row>
    <row r="13" spans="1:4" x14ac:dyDescent="0.2">
      <c r="A13" s="293"/>
      <c r="B13" s="294"/>
      <c r="C13" s="292"/>
      <c r="D13" s="291"/>
    </row>
    <row r="14" spans="1:4" x14ac:dyDescent="0.2">
      <c r="A14" s="293"/>
      <c r="B14" s="294"/>
      <c r="C14" s="292"/>
      <c r="D14" s="291"/>
    </row>
    <row r="15" spans="1:4" x14ac:dyDescent="0.2">
      <c r="A15" s="293"/>
      <c r="B15" s="294"/>
      <c r="C15" s="292"/>
      <c r="D15" s="291"/>
    </row>
    <row r="16" spans="1:4" x14ac:dyDescent="0.2">
      <c r="A16" s="293"/>
      <c r="B16" s="294"/>
      <c r="C16" s="292"/>
      <c r="D16" s="291"/>
    </row>
    <row r="17" spans="1:4" x14ac:dyDescent="0.2">
      <c r="A17" s="293"/>
      <c r="B17" s="294"/>
      <c r="C17" s="292"/>
      <c r="D17" s="291"/>
    </row>
    <row r="18" spans="1:4" x14ac:dyDescent="0.2">
      <c r="A18" s="293"/>
      <c r="B18" s="294"/>
      <c r="C18" s="292"/>
      <c r="D18" s="291"/>
    </row>
    <row r="19" spans="1:4" x14ac:dyDescent="0.2">
      <c r="A19" s="293"/>
      <c r="B19" s="294"/>
      <c r="C19" s="292"/>
      <c r="D19" s="291"/>
    </row>
    <row r="20" spans="1:4" x14ac:dyDescent="0.2">
      <c r="A20" s="293"/>
      <c r="B20" s="294"/>
      <c r="C20" s="292"/>
      <c r="D20" s="291"/>
    </row>
    <row r="21" spans="1:4" x14ac:dyDescent="0.2">
      <c r="A21" s="293"/>
      <c r="B21" s="294"/>
      <c r="C21" s="292"/>
      <c r="D21" s="291"/>
    </row>
    <row r="22" spans="1:4" x14ac:dyDescent="0.2">
      <c r="A22" s="293"/>
      <c r="B22" s="293"/>
      <c r="C22" s="292"/>
      <c r="D22" s="291"/>
    </row>
    <row r="23" spans="1:4" x14ac:dyDescent="0.2">
      <c r="A23" s="290"/>
      <c r="B23" s="290" t="s">
        <v>240</v>
      </c>
      <c r="C23" s="289">
        <f>SUM(C8:C22)</f>
        <v>0</v>
      </c>
      <c r="D23" s="288">
        <v>0</v>
      </c>
    </row>
    <row r="26" spans="1:4" x14ac:dyDescent="0.2">
      <c r="A26" s="383" t="s">
        <v>301</v>
      </c>
      <c r="B26" s="384"/>
      <c r="C26" s="299"/>
      <c r="D26" s="298" t="s">
        <v>300</v>
      </c>
    </row>
    <row r="27" spans="1:4" x14ac:dyDescent="0.2">
      <c r="A27" s="297"/>
      <c r="B27" s="297"/>
      <c r="C27" s="296"/>
      <c r="D27" s="295"/>
    </row>
    <row r="28" spans="1:4" x14ac:dyDescent="0.2">
      <c r="A28" s="147" t="s">
        <v>45</v>
      </c>
      <c r="B28" s="146" t="s">
        <v>46</v>
      </c>
      <c r="C28" s="212" t="s">
        <v>49</v>
      </c>
      <c r="D28" s="235" t="s">
        <v>299</v>
      </c>
    </row>
    <row r="29" spans="1:4" x14ac:dyDescent="0.2">
      <c r="A29" s="293">
        <v>124215211</v>
      </c>
      <c r="B29" s="294" t="s">
        <v>462</v>
      </c>
      <c r="C29" s="292">
        <v>19997</v>
      </c>
      <c r="D29" s="291"/>
    </row>
    <row r="30" spans="1:4" x14ac:dyDescent="0.2">
      <c r="A30" s="293"/>
      <c r="B30" s="294"/>
      <c r="C30" s="292"/>
      <c r="D30" s="291"/>
    </row>
    <row r="31" spans="1:4" x14ac:dyDescent="0.2">
      <c r="A31" s="293"/>
      <c r="B31" s="294"/>
      <c r="C31" s="292"/>
      <c r="D31" s="291"/>
    </row>
    <row r="32" spans="1:4" x14ac:dyDescent="0.2">
      <c r="A32" s="293"/>
      <c r="B32" s="294"/>
      <c r="C32" s="292"/>
      <c r="D32" s="291"/>
    </row>
    <row r="33" spans="1:4" x14ac:dyDescent="0.2">
      <c r="A33" s="293"/>
      <c r="B33" s="294"/>
      <c r="C33" s="292"/>
      <c r="D33" s="291"/>
    </row>
    <row r="34" spans="1:4" x14ac:dyDescent="0.2">
      <c r="A34" s="293"/>
      <c r="B34" s="294"/>
      <c r="C34" s="292"/>
      <c r="D34" s="291"/>
    </row>
    <row r="35" spans="1:4" x14ac:dyDescent="0.2">
      <c r="A35" s="293"/>
      <c r="B35" s="294"/>
      <c r="C35" s="292"/>
      <c r="D35" s="291"/>
    </row>
    <row r="36" spans="1:4" x14ac:dyDescent="0.2">
      <c r="A36" s="293"/>
      <c r="B36" s="294"/>
      <c r="C36" s="292"/>
      <c r="D36" s="291"/>
    </row>
    <row r="37" spans="1:4" x14ac:dyDescent="0.2">
      <c r="A37" s="293"/>
      <c r="B37" s="293"/>
      <c r="C37" s="292"/>
      <c r="D37" s="291"/>
    </row>
    <row r="38" spans="1:4" x14ac:dyDescent="0.2">
      <c r="A38" s="293"/>
      <c r="B38" s="294"/>
      <c r="C38" s="292"/>
      <c r="D38" s="291"/>
    </row>
    <row r="39" spans="1:4" x14ac:dyDescent="0.2">
      <c r="A39" s="293"/>
      <c r="B39" s="294"/>
      <c r="C39" s="292"/>
      <c r="D39" s="291"/>
    </row>
    <row r="40" spans="1:4" x14ac:dyDescent="0.2">
      <c r="A40" s="293"/>
      <c r="B40" s="294"/>
      <c r="C40" s="292"/>
      <c r="D40" s="291"/>
    </row>
    <row r="41" spans="1:4" x14ac:dyDescent="0.2">
      <c r="A41" s="293"/>
      <c r="B41" s="294"/>
      <c r="C41" s="292"/>
      <c r="D41" s="291"/>
    </row>
    <row r="42" spans="1:4" x14ac:dyDescent="0.2">
      <c r="A42" s="293"/>
      <c r="B42" s="294"/>
      <c r="C42" s="292"/>
      <c r="D42" s="291"/>
    </row>
    <row r="43" spans="1:4" x14ac:dyDescent="0.2">
      <c r="A43" s="293"/>
      <c r="B43" s="294"/>
      <c r="C43" s="292"/>
      <c r="D43" s="291"/>
    </row>
    <row r="44" spans="1:4" x14ac:dyDescent="0.2">
      <c r="A44" s="293"/>
      <c r="B44" s="294"/>
      <c r="C44" s="292"/>
      <c r="D44" s="291"/>
    </row>
    <row r="45" spans="1:4" x14ac:dyDescent="0.2">
      <c r="A45" s="293"/>
      <c r="B45" s="294"/>
      <c r="C45" s="292"/>
      <c r="D45" s="291"/>
    </row>
    <row r="46" spans="1:4" x14ac:dyDescent="0.2">
      <c r="A46" s="293"/>
      <c r="B46" s="294"/>
      <c r="C46" s="292"/>
      <c r="D46" s="291"/>
    </row>
    <row r="47" spans="1:4" x14ac:dyDescent="0.2">
      <c r="A47" s="293"/>
      <c r="B47" s="294"/>
      <c r="C47" s="292"/>
      <c r="D47" s="291"/>
    </row>
    <row r="48" spans="1:4" x14ac:dyDescent="0.2">
      <c r="A48" s="293"/>
      <c r="B48" s="294"/>
      <c r="C48" s="292"/>
      <c r="D48" s="291"/>
    </row>
    <row r="49" spans="1:4" x14ac:dyDescent="0.2">
      <c r="A49" s="293"/>
      <c r="B49" s="293"/>
      <c r="C49" s="292"/>
      <c r="D49" s="291"/>
    </row>
    <row r="50" spans="1:4" x14ac:dyDescent="0.2">
      <c r="A50" s="290"/>
      <c r="B50" s="290" t="s">
        <v>298</v>
      </c>
      <c r="C50" s="289">
        <f>SUM(C29:C49)</f>
        <v>19997</v>
      </c>
      <c r="D50" s="288">
        <v>0</v>
      </c>
    </row>
  </sheetData>
  <mergeCells count="2">
    <mergeCell ref="A5:B5"/>
    <mergeCell ref="A26:B2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Corresponde al nombre o descripción de la cuenta de acuerdo al Plan de Cuentas emitido por el CONAC." sqref="B7 B28"/>
    <dataValidation allowBlank="1" showInputMessage="1" showErrorMessage="1" prompt="Importe (saldo final) de las adquisiciones de bienes muebles e inmuebles efectuadas en el periodo al que corresponde la cuenta pública presentada." sqref="C28"/>
    <dataValidation allowBlank="1" showInputMessage="1" showErrorMessage="1" prompt="Detallar el porcentaje de estas adquisiciones que fueron realizadas mediante subsidios de capital del sector central (subsidiados por la federación, estado o municipio)." sqref="D7 D28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4" customWidth="1"/>
    <col min="5" max="16384" width="11.42578125" style="84"/>
  </cols>
  <sheetData>
    <row r="1" spans="1:4" s="12" customFormat="1" x14ac:dyDescent="0.2">
      <c r="A1" s="21" t="s">
        <v>43</v>
      </c>
      <c r="B1" s="21"/>
      <c r="C1" s="299"/>
    </row>
    <row r="2" spans="1:4" s="12" customFormat="1" x14ac:dyDescent="0.2">
      <c r="A2" s="21" t="s">
        <v>0</v>
      </c>
      <c r="B2" s="21"/>
      <c r="C2" s="299"/>
    </row>
    <row r="3" spans="1:4" s="12" customFormat="1" x14ac:dyDescent="0.2">
      <c r="A3" s="21"/>
      <c r="B3" s="21"/>
      <c r="C3" s="299"/>
    </row>
    <row r="4" spans="1:4" s="12" customFormat="1" x14ac:dyDescent="0.2">
      <c r="A4" s="21"/>
      <c r="B4" s="21"/>
      <c r="C4" s="299"/>
    </row>
    <row r="5" spans="1:4" s="12" customFormat="1" x14ac:dyDescent="0.2">
      <c r="C5" s="299"/>
    </row>
    <row r="6" spans="1:4" s="12" customFormat="1" ht="11.25" customHeight="1" x14ac:dyDescent="0.2">
      <c r="A6" s="383" t="s">
        <v>151</v>
      </c>
      <c r="B6" s="384"/>
      <c r="C6" s="299"/>
      <c r="D6" s="315" t="s">
        <v>336</v>
      </c>
    </row>
    <row r="7" spans="1:4" x14ac:dyDescent="0.2">
      <c r="A7" s="297"/>
      <c r="B7" s="297"/>
      <c r="C7" s="296"/>
    </row>
    <row r="8" spans="1:4" ht="15" customHeight="1" x14ac:dyDescent="0.2">
      <c r="A8" s="147" t="s">
        <v>45</v>
      </c>
      <c r="B8" s="314" t="s">
        <v>46</v>
      </c>
      <c r="C8" s="212" t="s">
        <v>47</v>
      </c>
      <c r="D8" s="212" t="s">
        <v>48</v>
      </c>
    </row>
    <row r="9" spans="1:4" x14ac:dyDescent="0.2">
      <c r="A9" s="311">
        <v>5500</v>
      </c>
      <c r="B9" s="313" t="s">
        <v>335</v>
      </c>
      <c r="C9" s="307">
        <f>SUM(C10+C19+C22+C28+C30+C32)</f>
        <v>0</v>
      </c>
      <c r="D9" s="307">
        <f>SUM(D10+D19+D22+D28+D30+D32)</f>
        <v>0</v>
      </c>
    </row>
    <row r="10" spans="1:4" x14ac:dyDescent="0.2">
      <c r="A10" s="309">
        <v>5510</v>
      </c>
      <c r="B10" s="312" t="s">
        <v>334</v>
      </c>
      <c r="C10" s="307">
        <f>SUM(C11:C18)</f>
        <v>0</v>
      </c>
      <c r="D10" s="307">
        <f>SUM(D11:D18)</f>
        <v>0</v>
      </c>
    </row>
    <row r="11" spans="1:4" x14ac:dyDescent="0.2">
      <c r="A11" s="309">
        <v>5511</v>
      </c>
      <c r="B11" s="312" t="s">
        <v>333</v>
      </c>
      <c r="C11" s="307">
        <v>0</v>
      </c>
      <c r="D11" s="306">
        <v>0</v>
      </c>
    </row>
    <row r="12" spans="1:4" x14ac:dyDescent="0.2">
      <c r="A12" s="309">
        <v>5512</v>
      </c>
      <c r="B12" s="312" t="s">
        <v>332</v>
      </c>
      <c r="C12" s="307">
        <v>0</v>
      </c>
      <c r="D12" s="306">
        <v>0</v>
      </c>
    </row>
    <row r="13" spans="1:4" x14ac:dyDescent="0.2">
      <c r="A13" s="309">
        <v>5513</v>
      </c>
      <c r="B13" s="312" t="s">
        <v>331</v>
      </c>
      <c r="C13" s="307">
        <v>0</v>
      </c>
      <c r="D13" s="306">
        <v>0</v>
      </c>
    </row>
    <row r="14" spans="1:4" x14ac:dyDescent="0.2">
      <c r="A14" s="309">
        <v>5514</v>
      </c>
      <c r="B14" s="312" t="s">
        <v>330</v>
      </c>
      <c r="C14" s="307">
        <v>0</v>
      </c>
      <c r="D14" s="306">
        <v>0</v>
      </c>
    </row>
    <row r="15" spans="1:4" x14ac:dyDescent="0.2">
      <c r="A15" s="309">
        <v>5515</v>
      </c>
      <c r="B15" s="312" t="s">
        <v>329</v>
      </c>
      <c r="C15" s="307">
        <v>0</v>
      </c>
      <c r="D15" s="306">
        <v>0</v>
      </c>
    </row>
    <row r="16" spans="1:4" x14ac:dyDescent="0.2">
      <c r="A16" s="309">
        <v>5516</v>
      </c>
      <c r="B16" s="312" t="s">
        <v>328</v>
      </c>
      <c r="C16" s="307">
        <v>0</v>
      </c>
      <c r="D16" s="306">
        <v>0</v>
      </c>
    </row>
    <row r="17" spans="1:4" x14ac:dyDescent="0.2">
      <c r="A17" s="309">
        <v>5517</v>
      </c>
      <c r="B17" s="312" t="s">
        <v>327</v>
      </c>
      <c r="C17" s="307">
        <v>0</v>
      </c>
      <c r="D17" s="306">
        <v>0</v>
      </c>
    </row>
    <row r="18" spans="1:4" x14ac:dyDescent="0.2">
      <c r="A18" s="309">
        <v>5518</v>
      </c>
      <c r="B18" s="312" t="s">
        <v>326</v>
      </c>
      <c r="C18" s="307">
        <v>0</v>
      </c>
      <c r="D18" s="306">
        <v>0</v>
      </c>
    </row>
    <row r="19" spans="1:4" x14ac:dyDescent="0.2">
      <c r="A19" s="309">
        <v>5520</v>
      </c>
      <c r="B19" s="312" t="s">
        <v>325</v>
      </c>
      <c r="C19" s="307">
        <f>SUM(C20:C21)</f>
        <v>0</v>
      </c>
      <c r="D19" s="307">
        <f>SUM(D20:D21)</f>
        <v>0</v>
      </c>
    </row>
    <row r="20" spans="1:4" x14ac:dyDescent="0.2">
      <c r="A20" s="309">
        <v>5521</v>
      </c>
      <c r="B20" s="312" t="s">
        <v>324</v>
      </c>
      <c r="C20" s="307">
        <v>0</v>
      </c>
      <c r="D20" s="306">
        <v>0</v>
      </c>
    </row>
    <row r="21" spans="1:4" x14ac:dyDescent="0.2">
      <c r="A21" s="309">
        <v>5522</v>
      </c>
      <c r="B21" s="312" t="s">
        <v>323</v>
      </c>
      <c r="C21" s="307">
        <v>0</v>
      </c>
      <c r="D21" s="306">
        <v>0</v>
      </c>
    </row>
    <row r="22" spans="1:4" x14ac:dyDescent="0.2">
      <c r="A22" s="309">
        <v>5530</v>
      </c>
      <c r="B22" s="312" t="s">
        <v>322</v>
      </c>
      <c r="C22" s="307">
        <f>SUM(C23:C27)</f>
        <v>0</v>
      </c>
      <c r="D22" s="307">
        <f>SUM(D23:D27)</f>
        <v>0</v>
      </c>
    </row>
    <row r="23" spans="1:4" x14ac:dyDescent="0.2">
      <c r="A23" s="309">
        <v>5531</v>
      </c>
      <c r="B23" s="312" t="s">
        <v>321</v>
      </c>
      <c r="C23" s="307">
        <v>0</v>
      </c>
      <c r="D23" s="306">
        <v>0</v>
      </c>
    </row>
    <row r="24" spans="1:4" x14ac:dyDescent="0.2">
      <c r="A24" s="309">
        <v>5532</v>
      </c>
      <c r="B24" s="312" t="s">
        <v>320</v>
      </c>
      <c r="C24" s="307">
        <v>0</v>
      </c>
      <c r="D24" s="306">
        <v>0</v>
      </c>
    </row>
    <row r="25" spans="1:4" x14ac:dyDescent="0.2">
      <c r="A25" s="309">
        <v>5533</v>
      </c>
      <c r="B25" s="312" t="s">
        <v>319</v>
      </c>
      <c r="C25" s="307">
        <v>0</v>
      </c>
      <c r="D25" s="306">
        <v>0</v>
      </c>
    </row>
    <row r="26" spans="1:4" x14ac:dyDescent="0.2">
      <c r="A26" s="309">
        <v>5534</v>
      </c>
      <c r="B26" s="312" t="s">
        <v>318</v>
      </c>
      <c r="C26" s="307">
        <v>0</v>
      </c>
      <c r="D26" s="306">
        <v>0</v>
      </c>
    </row>
    <row r="27" spans="1:4" x14ac:dyDescent="0.2">
      <c r="A27" s="309">
        <v>5535</v>
      </c>
      <c r="B27" s="312" t="s">
        <v>317</v>
      </c>
      <c r="C27" s="307">
        <v>0</v>
      </c>
      <c r="D27" s="306">
        <v>0</v>
      </c>
    </row>
    <row r="28" spans="1:4" x14ac:dyDescent="0.2">
      <c r="A28" s="309">
        <v>5540</v>
      </c>
      <c r="B28" s="312" t="s">
        <v>316</v>
      </c>
      <c r="C28" s="307">
        <f>C29</f>
        <v>0</v>
      </c>
      <c r="D28" s="306">
        <f>D29</f>
        <v>0</v>
      </c>
    </row>
    <row r="29" spans="1:4" x14ac:dyDescent="0.2">
      <c r="A29" s="309">
        <v>5541</v>
      </c>
      <c r="B29" s="312" t="s">
        <v>316</v>
      </c>
      <c r="C29" s="307">
        <v>0</v>
      </c>
      <c r="D29" s="306">
        <v>0</v>
      </c>
    </row>
    <row r="30" spans="1:4" x14ac:dyDescent="0.2">
      <c r="A30" s="309">
        <v>5550</v>
      </c>
      <c r="B30" s="308" t="s">
        <v>315</v>
      </c>
      <c r="C30" s="307">
        <f>SUM(C31)</f>
        <v>0</v>
      </c>
      <c r="D30" s="307">
        <f>SUM(D31)</f>
        <v>0</v>
      </c>
    </row>
    <row r="31" spans="1:4" x14ac:dyDescent="0.2">
      <c r="A31" s="309">
        <v>5551</v>
      </c>
      <c r="B31" s="308" t="s">
        <v>315</v>
      </c>
      <c r="C31" s="307">
        <v>0</v>
      </c>
      <c r="D31" s="306">
        <v>0</v>
      </c>
    </row>
    <row r="32" spans="1:4" x14ac:dyDescent="0.2">
      <c r="A32" s="309">
        <v>5590</v>
      </c>
      <c r="B32" s="308" t="s">
        <v>314</v>
      </c>
      <c r="C32" s="307">
        <f>SUM(C33:C40)</f>
        <v>0</v>
      </c>
      <c r="D32" s="307">
        <f>SUM(D33:D40)</f>
        <v>0</v>
      </c>
    </row>
    <row r="33" spans="1:4" x14ac:dyDescent="0.2">
      <c r="A33" s="309">
        <v>5591</v>
      </c>
      <c r="B33" s="308" t="s">
        <v>313</v>
      </c>
      <c r="C33" s="307">
        <v>0</v>
      </c>
      <c r="D33" s="306">
        <v>0</v>
      </c>
    </row>
    <row r="34" spans="1:4" x14ac:dyDescent="0.2">
      <c r="A34" s="309">
        <v>5592</v>
      </c>
      <c r="B34" s="308" t="s">
        <v>312</v>
      </c>
      <c r="C34" s="307">
        <v>0</v>
      </c>
      <c r="D34" s="306">
        <v>0</v>
      </c>
    </row>
    <row r="35" spans="1:4" x14ac:dyDescent="0.2">
      <c r="A35" s="309">
        <v>5593</v>
      </c>
      <c r="B35" s="308" t="s">
        <v>311</v>
      </c>
      <c r="C35" s="307">
        <v>0</v>
      </c>
      <c r="D35" s="306">
        <v>0</v>
      </c>
    </row>
    <row r="36" spans="1:4" x14ac:dyDescent="0.2">
      <c r="A36" s="309">
        <v>5594</v>
      </c>
      <c r="B36" s="308" t="s">
        <v>310</v>
      </c>
      <c r="C36" s="307">
        <v>0</v>
      </c>
      <c r="D36" s="306">
        <v>0</v>
      </c>
    </row>
    <row r="37" spans="1:4" x14ac:dyDescent="0.2">
      <c r="A37" s="309">
        <v>5595</v>
      </c>
      <c r="B37" s="308" t="s">
        <v>309</v>
      </c>
      <c r="C37" s="307">
        <v>0</v>
      </c>
      <c r="D37" s="306">
        <v>0</v>
      </c>
    </row>
    <row r="38" spans="1:4" x14ac:dyDescent="0.2">
      <c r="A38" s="309">
        <v>5596</v>
      </c>
      <c r="B38" s="308" t="s">
        <v>308</v>
      </c>
      <c r="C38" s="307">
        <v>0</v>
      </c>
      <c r="D38" s="306">
        <v>0</v>
      </c>
    </row>
    <row r="39" spans="1:4" x14ac:dyDescent="0.2">
      <c r="A39" s="309">
        <v>5597</v>
      </c>
      <c r="B39" s="308" t="s">
        <v>307</v>
      </c>
      <c r="C39" s="307">
        <v>0</v>
      </c>
      <c r="D39" s="306">
        <v>0</v>
      </c>
    </row>
    <row r="40" spans="1:4" x14ac:dyDescent="0.2">
      <c r="A40" s="309">
        <v>5599</v>
      </c>
      <c r="B40" s="308" t="s">
        <v>306</v>
      </c>
      <c r="C40" s="307">
        <v>0</v>
      </c>
      <c r="D40" s="306">
        <v>0</v>
      </c>
    </row>
    <row r="41" spans="1:4" x14ac:dyDescent="0.2">
      <c r="A41" s="311">
        <v>5600</v>
      </c>
      <c r="B41" s="310" t="s">
        <v>305</v>
      </c>
      <c r="C41" s="307">
        <f>SUM(C42)</f>
        <v>0</v>
      </c>
      <c r="D41" s="307">
        <f>SUM(D42)</f>
        <v>0</v>
      </c>
    </row>
    <row r="42" spans="1:4" x14ac:dyDescent="0.2">
      <c r="A42" s="309">
        <v>5610</v>
      </c>
      <c r="B42" s="308" t="s">
        <v>304</v>
      </c>
      <c r="C42" s="307">
        <f>SUM(C43)</f>
        <v>0</v>
      </c>
      <c r="D42" s="307">
        <f>SUM(D43)</f>
        <v>0</v>
      </c>
    </row>
    <row r="43" spans="1:4" x14ac:dyDescent="0.2">
      <c r="A43" s="305">
        <v>5611</v>
      </c>
      <c r="B43" s="304" t="s">
        <v>303</v>
      </c>
      <c r="C43" s="303">
        <v>0</v>
      </c>
      <c r="D43" s="30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9" sqref="C9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84" customWidth="1"/>
    <col min="4" max="16384" width="11.42578125" style="84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35" t="s">
        <v>135</v>
      </c>
      <c r="B5" s="334"/>
      <c r="C5" s="333" t="s">
        <v>141</v>
      </c>
    </row>
    <row r="6" spans="1:3" x14ac:dyDescent="0.2">
      <c r="A6" s="332"/>
      <c r="B6" s="332"/>
      <c r="C6" s="331"/>
    </row>
    <row r="7" spans="1:3" ht="15" customHeight="1" x14ac:dyDescent="0.2">
      <c r="A7" s="147" t="s">
        <v>45</v>
      </c>
      <c r="B7" s="330" t="s">
        <v>46</v>
      </c>
      <c r="C7" s="314" t="s">
        <v>188</v>
      </c>
    </row>
    <row r="8" spans="1:3" x14ac:dyDescent="0.2">
      <c r="A8" s="327">
        <v>900001</v>
      </c>
      <c r="B8" s="329" t="s">
        <v>350</v>
      </c>
      <c r="C8" s="325">
        <v>4189126</v>
      </c>
    </row>
    <row r="9" spans="1:3" x14ac:dyDescent="0.2">
      <c r="A9" s="327">
        <v>900002</v>
      </c>
      <c r="B9" s="326" t="s">
        <v>349</v>
      </c>
      <c r="C9" s="325">
        <f>SUM(C10:C14)</f>
        <v>0</v>
      </c>
    </row>
    <row r="10" spans="1:3" x14ac:dyDescent="0.2">
      <c r="A10" s="328">
        <v>4320</v>
      </c>
      <c r="B10" s="322" t="s">
        <v>348</v>
      </c>
      <c r="C10" s="319"/>
    </row>
    <row r="11" spans="1:3" ht="22.5" x14ac:dyDescent="0.2">
      <c r="A11" s="328">
        <v>4330</v>
      </c>
      <c r="B11" s="322" t="s">
        <v>347</v>
      </c>
      <c r="C11" s="319"/>
    </row>
    <row r="12" spans="1:3" x14ac:dyDescent="0.2">
      <c r="A12" s="328">
        <v>4340</v>
      </c>
      <c r="B12" s="322" t="s">
        <v>346</v>
      </c>
      <c r="C12" s="319"/>
    </row>
    <row r="13" spans="1:3" x14ac:dyDescent="0.2">
      <c r="A13" s="328">
        <v>4399</v>
      </c>
      <c r="B13" s="322" t="s">
        <v>345</v>
      </c>
      <c r="C13" s="319"/>
    </row>
    <row r="14" spans="1:3" x14ac:dyDescent="0.2">
      <c r="A14" s="321">
        <v>4400</v>
      </c>
      <c r="B14" s="322" t="s">
        <v>344</v>
      </c>
      <c r="C14" s="319"/>
    </row>
    <row r="15" spans="1:3" x14ac:dyDescent="0.2">
      <c r="A15" s="327">
        <v>900003</v>
      </c>
      <c r="B15" s="326" t="s">
        <v>343</v>
      </c>
      <c r="C15" s="325">
        <f>SUM(C16:C19)</f>
        <v>0</v>
      </c>
    </row>
    <row r="16" spans="1:3" x14ac:dyDescent="0.2">
      <c r="A16" s="324">
        <v>52</v>
      </c>
      <c r="B16" s="322" t="s">
        <v>342</v>
      </c>
      <c r="C16" s="319"/>
    </row>
    <row r="17" spans="1:3" x14ac:dyDescent="0.2">
      <c r="A17" s="324">
        <v>62</v>
      </c>
      <c r="B17" s="322" t="s">
        <v>341</v>
      </c>
      <c r="C17" s="319"/>
    </row>
    <row r="18" spans="1:3" x14ac:dyDescent="0.2">
      <c r="A18" s="323" t="s">
        <v>340</v>
      </c>
      <c r="B18" s="322" t="s">
        <v>339</v>
      </c>
      <c r="C18" s="319"/>
    </row>
    <row r="19" spans="1:3" x14ac:dyDescent="0.2">
      <c r="A19" s="321">
        <v>4500</v>
      </c>
      <c r="B19" s="320" t="s">
        <v>338</v>
      </c>
      <c r="C19" s="319"/>
    </row>
    <row r="20" spans="1:3" x14ac:dyDescent="0.2">
      <c r="A20" s="318">
        <v>900004</v>
      </c>
      <c r="B20" s="317" t="s">
        <v>337</v>
      </c>
      <c r="C20" s="316">
        <f>+C8+C9-C15</f>
        <v>4189126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19" sqref="B19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16384" width="11.42578125" style="84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35" t="s">
        <v>136</v>
      </c>
      <c r="B5" s="334"/>
      <c r="C5" s="346" t="s">
        <v>142</v>
      </c>
    </row>
    <row r="6" spans="1:3" ht="11.25" customHeight="1" x14ac:dyDescent="0.2">
      <c r="A6" s="332"/>
      <c r="B6" s="331"/>
      <c r="C6" s="345"/>
    </row>
    <row r="7" spans="1:3" ht="15" customHeight="1" x14ac:dyDescent="0.2">
      <c r="A7" s="147" t="s">
        <v>45</v>
      </c>
      <c r="B7" s="330" t="s">
        <v>46</v>
      </c>
      <c r="C7" s="314" t="s">
        <v>188</v>
      </c>
    </row>
    <row r="8" spans="1:3" x14ac:dyDescent="0.2">
      <c r="A8" s="344">
        <v>900001</v>
      </c>
      <c r="B8" s="343" t="s">
        <v>373</v>
      </c>
      <c r="C8" s="342">
        <v>4077273.82</v>
      </c>
    </row>
    <row r="9" spans="1:3" x14ac:dyDescent="0.2">
      <c r="A9" s="344">
        <v>900002</v>
      </c>
      <c r="B9" s="343" t="s">
        <v>372</v>
      </c>
      <c r="C9" s="342">
        <f>SUM(C10:C26)</f>
        <v>19997</v>
      </c>
    </row>
    <row r="10" spans="1:3" x14ac:dyDescent="0.2">
      <c r="A10" s="328">
        <v>5100</v>
      </c>
      <c r="B10" s="341" t="s">
        <v>371</v>
      </c>
      <c r="C10" s="339"/>
    </row>
    <row r="11" spans="1:3" x14ac:dyDescent="0.2">
      <c r="A11" s="328">
        <v>5200</v>
      </c>
      <c r="B11" s="341" t="s">
        <v>370</v>
      </c>
      <c r="C11" s="339">
        <v>19997</v>
      </c>
    </row>
    <row r="12" spans="1:3" x14ac:dyDescent="0.2">
      <c r="A12" s="328">
        <v>5300</v>
      </c>
      <c r="B12" s="341" t="s">
        <v>369</v>
      </c>
      <c r="C12" s="339"/>
    </row>
    <row r="13" spans="1:3" x14ac:dyDescent="0.2">
      <c r="A13" s="328">
        <v>5400</v>
      </c>
      <c r="B13" s="341" t="s">
        <v>368</v>
      </c>
      <c r="C13" s="339"/>
    </row>
    <row r="14" spans="1:3" x14ac:dyDescent="0.2">
      <c r="A14" s="328">
        <v>5500</v>
      </c>
      <c r="B14" s="341" t="s">
        <v>367</v>
      </c>
      <c r="C14" s="339"/>
    </row>
    <row r="15" spans="1:3" x14ac:dyDescent="0.2">
      <c r="A15" s="328">
        <v>5600</v>
      </c>
      <c r="B15" s="341" t="s">
        <v>366</v>
      </c>
      <c r="C15" s="339"/>
    </row>
    <row r="16" spans="1:3" x14ac:dyDescent="0.2">
      <c r="A16" s="328">
        <v>5700</v>
      </c>
      <c r="B16" s="341" t="s">
        <v>365</v>
      </c>
      <c r="C16" s="339"/>
    </row>
    <row r="17" spans="1:3" x14ac:dyDescent="0.2">
      <c r="A17" s="328" t="s">
        <v>364</v>
      </c>
      <c r="B17" s="341" t="s">
        <v>363</v>
      </c>
      <c r="C17" s="339"/>
    </row>
    <row r="18" spans="1:3" x14ac:dyDescent="0.2">
      <c r="A18" s="328">
        <v>5900</v>
      </c>
      <c r="B18" s="341" t="s">
        <v>362</v>
      </c>
      <c r="C18" s="339"/>
    </row>
    <row r="19" spans="1:3" x14ac:dyDescent="0.2">
      <c r="A19" s="324">
        <v>6200</v>
      </c>
      <c r="B19" s="341" t="s">
        <v>361</v>
      </c>
      <c r="C19" s="339"/>
    </row>
    <row r="20" spans="1:3" x14ac:dyDescent="0.2">
      <c r="A20" s="324">
        <v>7200</v>
      </c>
      <c r="B20" s="341" t="s">
        <v>360</v>
      </c>
      <c r="C20" s="339"/>
    </row>
    <row r="21" spans="1:3" x14ac:dyDescent="0.2">
      <c r="A21" s="324">
        <v>7300</v>
      </c>
      <c r="B21" s="341" t="s">
        <v>359</v>
      </c>
      <c r="C21" s="339"/>
    </row>
    <row r="22" spans="1:3" x14ac:dyDescent="0.2">
      <c r="A22" s="324">
        <v>7500</v>
      </c>
      <c r="B22" s="341" t="s">
        <v>358</v>
      </c>
      <c r="C22" s="339"/>
    </row>
    <row r="23" spans="1:3" x14ac:dyDescent="0.2">
      <c r="A23" s="324">
        <v>7900</v>
      </c>
      <c r="B23" s="341" t="s">
        <v>357</v>
      </c>
      <c r="C23" s="339"/>
    </row>
    <row r="24" spans="1:3" x14ac:dyDescent="0.2">
      <c r="A24" s="324">
        <v>9100</v>
      </c>
      <c r="B24" s="341" t="s">
        <v>356</v>
      </c>
      <c r="C24" s="339"/>
    </row>
    <row r="25" spans="1:3" x14ac:dyDescent="0.2">
      <c r="A25" s="324">
        <v>9900</v>
      </c>
      <c r="B25" s="341" t="s">
        <v>355</v>
      </c>
      <c r="C25" s="339"/>
    </row>
    <row r="26" spans="1:3" x14ac:dyDescent="0.2">
      <c r="A26" s="324">
        <v>7400</v>
      </c>
      <c r="B26" s="340" t="s">
        <v>354</v>
      </c>
      <c r="C26" s="339"/>
    </row>
    <row r="27" spans="1:3" x14ac:dyDescent="0.2">
      <c r="A27" s="344">
        <v>900003</v>
      </c>
      <c r="B27" s="343" t="s">
        <v>353</v>
      </c>
      <c r="C27" s="342">
        <f>SUM(C28:C34)</f>
        <v>0</v>
      </c>
    </row>
    <row r="28" spans="1:3" ht="22.5" x14ac:dyDescent="0.2">
      <c r="A28" s="328">
        <v>5510</v>
      </c>
      <c r="B28" s="341" t="s">
        <v>334</v>
      </c>
      <c r="C28" s="339"/>
    </row>
    <row r="29" spans="1:3" x14ac:dyDescent="0.2">
      <c r="A29" s="328">
        <v>5520</v>
      </c>
      <c r="B29" s="341" t="s">
        <v>325</v>
      </c>
      <c r="C29" s="339"/>
    </row>
    <row r="30" spans="1:3" x14ac:dyDescent="0.2">
      <c r="A30" s="328">
        <v>5530</v>
      </c>
      <c r="B30" s="341" t="s">
        <v>322</v>
      </c>
      <c r="C30" s="339"/>
    </row>
    <row r="31" spans="1:3" ht="22.5" x14ac:dyDescent="0.2">
      <c r="A31" s="328">
        <v>5540</v>
      </c>
      <c r="B31" s="341" t="s">
        <v>316</v>
      </c>
      <c r="C31" s="339"/>
    </row>
    <row r="32" spans="1:3" x14ac:dyDescent="0.2">
      <c r="A32" s="328">
        <v>5550</v>
      </c>
      <c r="B32" s="341" t="s">
        <v>315</v>
      </c>
      <c r="C32" s="339"/>
    </row>
    <row r="33" spans="1:3" x14ac:dyDescent="0.2">
      <c r="A33" s="328">
        <v>5590</v>
      </c>
      <c r="B33" s="341" t="s">
        <v>314</v>
      </c>
      <c r="C33" s="339"/>
    </row>
    <row r="34" spans="1:3" x14ac:dyDescent="0.2">
      <c r="A34" s="328">
        <v>5600</v>
      </c>
      <c r="B34" s="340" t="s">
        <v>352</v>
      </c>
      <c r="C34" s="339"/>
    </row>
    <row r="35" spans="1:3" x14ac:dyDescent="0.2">
      <c r="A35" s="338">
        <v>900004</v>
      </c>
      <c r="B35" s="337" t="s">
        <v>351</v>
      </c>
      <c r="C35" s="336">
        <f>+C8-C9+C27</f>
        <v>4057276.82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7" customWidth="1"/>
    <col min="4" max="16384" width="11.42578125" style="64"/>
  </cols>
  <sheetData>
    <row r="2" spans="1:4" ht="15" customHeight="1" x14ac:dyDescent="0.2">
      <c r="A2" s="375" t="s">
        <v>143</v>
      </c>
      <c r="B2" s="376"/>
      <c r="C2" s="4"/>
    </row>
    <row r="3" spans="1:4" ht="12" thickBot="1" x14ac:dyDescent="0.25">
      <c r="A3" s="84"/>
      <c r="B3" s="84"/>
      <c r="C3" s="4"/>
    </row>
    <row r="4" spans="1:4" ht="14.1" customHeight="1" x14ac:dyDescent="0.2">
      <c r="A4" s="89" t="s">
        <v>155</v>
      </c>
      <c r="B4" s="92"/>
      <c r="C4" s="92"/>
      <c r="D4" s="85"/>
    </row>
    <row r="5" spans="1:4" ht="14.1" customHeight="1" x14ac:dyDescent="0.2">
      <c r="A5" s="90" t="s">
        <v>144</v>
      </c>
      <c r="B5" s="91"/>
      <c r="C5" s="91"/>
      <c r="D5" s="86"/>
    </row>
    <row r="6" spans="1:4" x14ac:dyDescent="0.2">
      <c r="A6" s="96"/>
      <c r="B6" s="12"/>
      <c r="C6" s="13"/>
      <c r="D6" s="86"/>
    </row>
    <row r="7" spans="1:4" ht="15" customHeight="1" x14ac:dyDescent="0.2">
      <c r="A7" s="385" t="s">
        <v>145</v>
      </c>
      <c r="B7" s="386"/>
      <c r="C7" s="13"/>
      <c r="D7" s="86"/>
    </row>
    <row r="8" spans="1:4" ht="14.1" customHeight="1" x14ac:dyDescent="0.2">
      <c r="A8" s="98" t="s">
        <v>146</v>
      </c>
      <c r="B8" s="95"/>
      <c r="C8" s="13"/>
      <c r="D8" s="86"/>
    </row>
    <row r="9" spans="1:4" ht="14.1" customHeight="1" x14ac:dyDescent="0.2">
      <c r="A9" s="98" t="s">
        <v>147</v>
      </c>
      <c r="B9" s="95"/>
      <c r="C9" s="13"/>
      <c r="D9" s="86"/>
    </row>
    <row r="10" spans="1:4" ht="14.1" customHeight="1" x14ac:dyDescent="0.2">
      <c r="A10" s="98" t="s">
        <v>148</v>
      </c>
      <c r="B10" s="95"/>
      <c r="C10" s="13"/>
      <c r="D10" s="86"/>
    </row>
    <row r="11" spans="1:4" ht="14.1" customHeight="1" thickBot="1" x14ac:dyDescent="0.25">
      <c r="A11" s="99" t="s">
        <v>149</v>
      </c>
      <c r="B11" s="97"/>
      <c r="C11" s="88"/>
      <c r="D11" s="87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4" customWidth="1"/>
    <col min="2" max="2" width="53.5703125" style="84" customWidth="1"/>
    <col min="3" max="3" width="18.7109375" style="84" bestFit="1" customWidth="1"/>
    <col min="4" max="4" width="17" style="84" bestFit="1" customWidth="1"/>
    <col min="5" max="5" width="9.140625" style="84" bestFit="1" customWidth="1"/>
    <col min="6" max="16384" width="11.42578125" style="84"/>
  </cols>
  <sheetData>
    <row r="1" spans="1:8" x14ac:dyDescent="0.2">
      <c r="E1" s="5" t="s">
        <v>44</v>
      </c>
    </row>
    <row r="2" spans="1:8" ht="15" customHeight="1" x14ac:dyDescent="0.2">
      <c r="A2" s="372" t="s">
        <v>40</v>
      </c>
    </row>
    <row r="3" spans="1:8" x14ac:dyDescent="0.2">
      <c r="A3" s="3"/>
    </row>
    <row r="4" spans="1:8" s="38" customFormat="1" ht="12.75" x14ac:dyDescent="0.2">
      <c r="A4" s="371" t="s">
        <v>76</v>
      </c>
    </row>
    <row r="5" spans="1:8" s="38" customFormat="1" ht="35.1" customHeight="1" x14ac:dyDescent="0.2">
      <c r="A5" s="388" t="s">
        <v>77</v>
      </c>
      <c r="B5" s="388"/>
      <c r="C5" s="388"/>
      <c r="D5" s="388"/>
      <c r="E5" s="388"/>
      <c r="F5" s="388"/>
      <c r="H5" s="40"/>
    </row>
    <row r="6" spans="1:8" s="38" customFormat="1" x14ac:dyDescent="0.2">
      <c r="A6" s="110"/>
      <c r="B6" s="110"/>
      <c r="C6" s="110"/>
      <c r="D6" s="110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70" t="s">
        <v>79</v>
      </c>
      <c r="B9" s="40"/>
      <c r="C9" s="40"/>
      <c r="D9" s="40"/>
    </row>
    <row r="10" spans="1:8" s="38" customFormat="1" ht="12.75" x14ac:dyDescent="0.2">
      <c r="A10" s="370"/>
      <c r="B10" s="40"/>
      <c r="C10" s="40"/>
      <c r="D10" s="40"/>
    </row>
    <row r="11" spans="1:8" s="38" customFormat="1" ht="12.75" x14ac:dyDescent="0.2">
      <c r="A11" s="359">
        <v>7000</v>
      </c>
      <c r="B11" s="358" t="s">
        <v>438</v>
      </c>
      <c r="C11" s="40"/>
      <c r="D11" s="40"/>
    </row>
    <row r="12" spans="1:8" s="38" customFormat="1" ht="12.75" x14ac:dyDescent="0.2">
      <c r="A12" s="359"/>
      <c r="B12" s="358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64">
        <v>7100</v>
      </c>
      <c r="B14" s="369" t="s">
        <v>437</v>
      </c>
      <c r="C14" s="366"/>
      <c r="D14" s="366"/>
      <c r="E14" s="361"/>
    </row>
    <row r="15" spans="1:8" s="38" customFormat="1" x14ac:dyDescent="0.2">
      <c r="A15" s="350">
        <v>7110</v>
      </c>
      <c r="B15" s="367" t="s">
        <v>436</v>
      </c>
      <c r="C15" s="366"/>
      <c r="D15" s="366"/>
      <c r="E15" s="361"/>
    </row>
    <row r="16" spans="1:8" s="38" customFormat="1" x14ac:dyDescent="0.2">
      <c r="A16" s="350">
        <v>7120</v>
      </c>
      <c r="B16" s="367" t="s">
        <v>435</v>
      </c>
      <c r="C16" s="366"/>
      <c r="D16" s="366"/>
      <c r="E16" s="361"/>
    </row>
    <row r="17" spans="1:5" s="38" customFormat="1" x14ac:dyDescent="0.2">
      <c r="A17" s="350">
        <v>7130</v>
      </c>
      <c r="B17" s="367" t="s">
        <v>434</v>
      </c>
      <c r="C17" s="366"/>
      <c r="D17" s="366"/>
      <c r="E17" s="361"/>
    </row>
    <row r="18" spans="1:5" s="38" customFormat="1" ht="22.5" x14ac:dyDescent="0.2">
      <c r="A18" s="350">
        <v>7140</v>
      </c>
      <c r="B18" s="367" t="s">
        <v>433</v>
      </c>
      <c r="C18" s="366"/>
      <c r="D18" s="366"/>
      <c r="E18" s="361"/>
    </row>
    <row r="19" spans="1:5" s="38" customFormat="1" ht="22.5" x14ac:dyDescent="0.2">
      <c r="A19" s="350">
        <v>7150</v>
      </c>
      <c r="B19" s="367" t="s">
        <v>432</v>
      </c>
      <c r="C19" s="366"/>
      <c r="D19" s="366"/>
      <c r="E19" s="361"/>
    </row>
    <row r="20" spans="1:5" s="38" customFormat="1" x14ac:dyDescent="0.2">
      <c r="A20" s="350">
        <v>7160</v>
      </c>
      <c r="B20" s="367" t="s">
        <v>431</v>
      </c>
      <c r="C20" s="366"/>
      <c r="D20" s="366"/>
      <c r="E20" s="361"/>
    </row>
    <row r="21" spans="1:5" s="38" customFormat="1" x14ac:dyDescent="0.2">
      <c r="A21" s="364">
        <v>7200</v>
      </c>
      <c r="B21" s="369" t="s">
        <v>430</v>
      </c>
      <c r="C21" s="366"/>
      <c r="D21" s="366"/>
      <c r="E21" s="361"/>
    </row>
    <row r="22" spans="1:5" s="38" customFormat="1" ht="22.5" x14ac:dyDescent="0.2">
      <c r="A22" s="350">
        <v>7210</v>
      </c>
      <c r="B22" s="367" t="s">
        <v>429</v>
      </c>
      <c r="C22" s="366"/>
      <c r="D22" s="366"/>
      <c r="E22" s="361"/>
    </row>
    <row r="23" spans="1:5" s="38" customFormat="1" ht="22.5" x14ac:dyDescent="0.2">
      <c r="A23" s="350">
        <v>7220</v>
      </c>
      <c r="B23" s="367" t="s">
        <v>428</v>
      </c>
      <c r="C23" s="366"/>
      <c r="D23" s="366"/>
      <c r="E23" s="361"/>
    </row>
    <row r="24" spans="1:5" s="38" customFormat="1" ht="12.95" customHeight="1" x14ac:dyDescent="0.2">
      <c r="A24" s="350">
        <v>7230</v>
      </c>
      <c r="B24" s="365" t="s">
        <v>427</v>
      </c>
      <c r="C24" s="361"/>
      <c r="D24" s="361"/>
      <c r="E24" s="361"/>
    </row>
    <row r="25" spans="1:5" s="38" customFormat="1" ht="22.5" x14ac:dyDescent="0.2">
      <c r="A25" s="350">
        <v>7240</v>
      </c>
      <c r="B25" s="365" t="s">
        <v>426</v>
      </c>
      <c r="C25" s="361"/>
      <c r="D25" s="361"/>
      <c r="E25" s="361"/>
    </row>
    <row r="26" spans="1:5" s="38" customFormat="1" ht="22.5" x14ac:dyDescent="0.2">
      <c r="A26" s="350">
        <v>7250</v>
      </c>
      <c r="B26" s="365" t="s">
        <v>425</v>
      </c>
      <c r="C26" s="361"/>
      <c r="D26" s="361"/>
      <c r="E26" s="361"/>
    </row>
    <row r="27" spans="1:5" s="38" customFormat="1" ht="22.5" x14ac:dyDescent="0.2">
      <c r="A27" s="350">
        <v>7260</v>
      </c>
      <c r="B27" s="365" t="s">
        <v>424</v>
      </c>
      <c r="C27" s="361"/>
      <c r="D27" s="361"/>
      <c r="E27" s="361"/>
    </row>
    <row r="28" spans="1:5" s="38" customFormat="1" x14ac:dyDescent="0.2">
      <c r="A28" s="364">
        <v>7300</v>
      </c>
      <c r="B28" s="368" t="s">
        <v>423</v>
      </c>
      <c r="C28" s="361"/>
      <c r="D28" s="361"/>
      <c r="E28" s="361"/>
    </row>
    <row r="29" spans="1:5" s="38" customFormat="1" x14ac:dyDescent="0.2">
      <c r="A29" s="350">
        <v>7310</v>
      </c>
      <c r="B29" s="365" t="s">
        <v>422</v>
      </c>
      <c r="C29" s="361"/>
      <c r="D29" s="361"/>
      <c r="E29" s="361"/>
    </row>
    <row r="30" spans="1:5" s="38" customFormat="1" x14ac:dyDescent="0.2">
      <c r="A30" s="350">
        <v>7320</v>
      </c>
      <c r="B30" s="365" t="s">
        <v>421</v>
      </c>
      <c r="C30" s="361"/>
      <c r="D30" s="361"/>
      <c r="E30" s="361"/>
    </row>
    <row r="31" spans="1:5" s="38" customFormat="1" x14ac:dyDescent="0.2">
      <c r="A31" s="350">
        <v>7330</v>
      </c>
      <c r="B31" s="365" t="s">
        <v>420</v>
      </c>
      <c r="C31" s="361"/>
      <c r="D31" s="361"/>
      <c r="E31" s="361"/>
    </row>
    <row r="32" spans="1:5" s="38" customFormat="1" x14ac:dyDescent="0.2">
      <c r="A32" s="350">
        <v>7340</v>
      </c>
      <c r="B32" s="365" t="s">
        <v>419</v>
      </c>
      <c r="C32" s="361"/>
      <c r="D32" s="361"/>
      <c r="E32" s="361"/>
    </row>
    <row r="33" spans="1:5" s="38" customFormat="1" x14ac:dyDescent="0.2">
      <c r="A33" s="350">
        <v>7350</v>
      </c>
      <c r="B33" s="365" t="s">
        <v>418</v>
      </c>
      <c r="C33" s="361"/>
      <c r="D33" s="361"/>
      <c r="E33" s="361"/>
    </row>
    <row r="34" spans="1:5" s="38" customFormat="1" x14ac:dyDescent="0.2">
      <c r="A34" s="350">
        <v>7360</v>
      </c>
      <c r="B34" s="365" t="s">
        <v>417</v>
      </c>
      <c r="C34" s="361"/>
      <c r="D34" s="361"/>
      <c r="E34" s="361"/>
    </row>
    <row r="35" spans="1:5" s="38" customFormat="1" x14ac:dyDescent="0.2">
      <c r="A35" s="364">
        <v>7400</v>
      </c>
      <c r="B35" s="368" t="s">
        <v>416</v>
      </c>
      <c r="C35" s="361"/>
      <c r="D35" s="361"/>
      <c r="E35" s="361"/>
    </row>
    <row r="36" spans="1:5" s="38" customFormat="1" x14ac:dyDescent="0.2">
      <c r="A36" s="350">
        <v>7410</v>
      </c>
      <c r="B36" s="365" t="s">
        <v>415</v>
      </c>
      <c r="C36" s="361"/>
      <c r="D36" s="361"/>
      <c r="E36" s="361"/>
    </row>
    <row r="37" spans="1:5" s="38" customFormat="1" x14ac:dyDescent="0.2">
      <c r="A37" s="350">
        <v>7420</v>
      </c>
      <c r="B37" s="365" t="s">
        <v>414</v>
      </c>
      <c r="C37" s="361"/>
      <c r="D37" s="361"/>
      <c r="E37" s="361"/>
    </row>
    <row r="38" spans="1:5" s="38" customFormat="1" ht="22.5" x14ac:dyDescent="0.2">
      <c r="A38" s="364">
        <v>7500</v>
      </c>
      <c r="B38" s="368" t="s">
        <v>413</v>
      </c>
      <c r="C38" s="361"/>
      <c r="D38" s="361"/>
      <c r="E38" s="361"/>
    </row>
    <row r="39" spans="1:5" s="38" customFormat="1" ht="22.5" x14ac:dyDescent="0.2">
      <c r="A39" s="350">
        <v>7510</v>
      </c>
      <c r="B39" s="365" t="s">
        <v>412</v>
      </c>
      <c r="C39" s="361"/>
      <c r="D39" s="361"/>
      <c r="E39" s="361"/>
    </row>
    <row r="40" spans="1:5" s="38" customFormat="1" ht="22.5" x14ac:dyDescent="0.2">
      <c r="A40" s="350">
        <v>7520</v>
      </c>
      <c r="B40" s="365" t="s">
        <v>411</v>
      </c>
      <c r="C40" s="361"/>
      <c r="D40" s="361"/>
      <c r="E40" s="361"/>
    </row>
    <row r="41" spans="1:5" s="38" customFormat="1" x14ac:dyDescent="0.2">
      <c r="A41" s="364">
        <v>7600</v>
      </c>
      <c r="B41" s="368" t="s">
        <v>410</v>
      </c>
      <c r="C41" s="361"/>
      <c r="D41" s="361"/>
      <c r="E41" s="361"/>
    </row>
    <row r="42" spans="1:5" s="38" customFormat="1" x14ac:dyDescent="0.2">
      <c r="A42" s="350">
        <v>7610</v>
      </c>
      <c r="B42" s="367" t="s">
        <v>409</v>
      </c>
      <c r="C42" s="366"/>
      <c r="D42" s="366"/>
      <c r="E42" s="361"/>
    </row>
    <row r="43" spans="1:5" s="38" customFormat="1" x14ac:dyDescent="0.2">
      <c r="A43" s="350">
        <v>7620</v>
      </c>
      <c r="B43" s="367" t="s">
        <v>408</v>
      </c>
      <c r="C43" s="366"/>
      <c r="D43" s="366"/>
      <c r="E43" s="361"/>
    </row>
    <row r="44" spans="1:5" s="38" customFormat="1" x14ac:dyDescent="0.2">
      <c r="A44" s="350">
        <v>7630</v>
      </c>
      <c r="B44" s="367" t="s">
        <v>407</v>
      </c>
      <c r="C44" s="366"/>
      <c r="D44" s="366"/>
      <c r="E44" s="361"/>
    </row>
    <row r="45" spans="1:5" s="38" customFormat="1" x14ac:dyDescent="0.2">
      <c r="A45" s="350">
        <v>7640</v>
      </c>
      <c r="B45" s="365" t="s">
        <v>406</v>
      </c>
      <c r="C45" s="361"/>
      <c r="D45" s="361"/>
      <c r="E45" s="361"/>
    </row>
    <row r="46" spans="1:5" s="38" customFormat="1" x14ac:dyDescent="0.2">
      <c r="A46" s="350"/>
      <c r="B46" s="365"/>
      <c r="C46" s="361"/>
      <c r="D46" s="361"/>
      <c r="E46" s="361"/>
    </row>
    <row r="47" spans="1:5" s="38" customFormat="1" x14ac:dyDescent="0.2">
      <c r="A47" s="364" t="s">
        <v>405</v>
      </c>
      <c r="B47" s="363" t="s">
        <v>404</v>
      </c>
      <c r="C47" s="361"/>
      <c r="D47" s="361"/>
      <c r="E47" s="361"/>
    </row>
    <row r="48" spans="1:5" s="38" customFormat="1" x14ac:dyDescent="0.2">
      <c r="A48" s="350" t="s">
        <v>403</v>
      </c>
      <c r="B48" s="362" t="s">
        <v>402</v>
      </c>
      <c r="C48" s="361"/>
      <c r="D48" s="361"/>
      <c r="E48" s="361"/>
    </row>
    <row r="49" spans="1:8" s="38" customFormat="1" x14ac:dyDescent="0.2">
      <c r="A49" s="350" t="s">
        <v>401</v>
      </c>
      <c r="B49" s="362" t="s">
        <v>400</v>
      </c>
      <c r="C49" s="361"/>
      <c r="D49" s="361"/>
      <c r="E49" s="361"/>
    </row>
    <row r="50" spans="1:8" s="38" customFormat="1" x14ac:dyDescent="0.2">
      <c r="A50" s="350" t="s">
        <v>399</v>
      </c>
      <c r="B50" s="362" t="s">
        <v>398</v>
      </c>
      <c r="C50" s="361"/>
      <c r="D50" s="361"/>
      <c r="E50" s="361"/>
    </row>
    <row r="51" spans="1:8" s="38" customFormat="1" x14ac:dyDescent="0.2">
      <c r="A51" s="350" t="s">
        <v>397</v>
      </c>
      <c r="B51" s="362" t="s">
        <v>396</v>
      </c>
      <c r="C51" s="361"/>
      <c r="D51" s="361"/>
      <c r="E51" s="361"/>
    </row>
    <row r="52" spans="1:8" s="38" customFormat="1" x14ac:dyDescent="0.2">
      <c r="A52" s="350" t="s">
        <v>395</v>
      </c>
      <c r="B52" s="362" t="s">
        <v>394</v>
      </c>
      <c r="C52" s="361"/>
      <c r="D52" s="361"/>
      <c r="E52" s="361"/>
    </row>
    <row r="53" spans="1:8" s="38" customFormat="1" x14ac:dyDescent="0.2">
      <c r="A53" s="350" t="s">
        <v>393</v>
      </c>
      <c r="B53" s="362" t="s">
        <v>392</v>
      </c>
      <c r="C53" s="361"/>
      <c r="D53" s="361"/>
      <c r="E53" s="361"/>
    </row>
    <row r="54" spans="1:8" s="38" customFormat="1" ht="12" x14ac:dyDescent="0.2">
      <c r="A54" s="347" t="s">
        <v>391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60" t="s">
        <v>390</v>
      </c>
      <c r="B56" s="57"/>
    </row>
    <row r="57" spans="1:8" s="38" customFormat="1" ht="12.75" x14ac:dyDescent="0.2">
      <c r="A57" s="360"/>
    </row>
    <row r="58" spans="1:8" s="38" customFormat="1" ht="12.75" x14ac:dyDescent="0.2">
      <c r="A58" s="359">
        <v>8000</v>
      </c>
      <c r="B58" s="358" t="s">
        <v>389</v>
      </c>
    </row>
    <row r="59" spans="1:8" s="38" customFormat="1" x14ac:dyDescent="0.2">
      <c r="B59" s="387" t="s">
        <v>93</v>
      </c>
      <c r="C59" s="387"/>
      <c r="D59" s="387"/>
      <c r="E59" s="387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57">
        <v>8100</v>
      </c>
      <c r="B61" s="354" t="s">
        <v>388</v>
      </c>
      <c r="C61" s="47"/>
      <c r="D61" s="44"/>
      <c r="E61" s="44"/>
      <c r="H61" s="42"/>
    </row>
    <row r="62" spans="1:8" s="38" customFormat="1" x14ac:dyDescent="0.2">
      <c r="A62" s="356">
        <v>8110</v>
      </c>
      <c r="B62" s="46" t="s">
        <v>387</v>
      </c>
      <c r="C62" s="47"/>
      <c r="D62" s="44"/>
      <c r="E62" s="44"/>
      <c r="F62" s="42"/>
      <c r="H62" s="42"/>
    </row>
    <row r="63" spans="1:8" s="38" customFormat="1" x14ac:dyDescent="0.2">
      <c r="A63" s="356">
        <v>8120</v>
      </c>
      <c r="B63" s="46" t="s">
        <v>386</v>
      </c>
      <c r="C63" s="47"/>
      <c r="D63" s="44"/>
      <c r="E63" s="44"/>
      <c r="F63" s="42"/>
      <c r="H63" s="42"/>
    </row>
    <row r="64" spans="1:8" s="38" customFormat="1" x14ac:dyDescent="0.2">
      <c r="A64" s="353">
        <v>8130</v>
      </c>
      <c r="B64" s="46" t="s">
        <v>385</v>
      </c>
      <c r="C64" s="47"/>
      <c r="D64" s="44"/>
      <c r="E64" s="44"/>
      <c r="F64" s="42"/>
      <c r="H64" s="42"/>
    </row>
    <row r="65" spans="1:8" s="38" customFormat="1" x14ac:dyDescent="0.2">
      <c r="A65" s="353">
        <v>8140</v>
      </c>
      <c r="B65" s="46" t="s">
        <v>384</v>
      </c>
      <c r="C65" s="47"/>
      <c r="D65" s="44"/>
      <c r="E65" s="44"/>
      <c r="F65" s="42"/>
      <c r="H65" s="42"/>
    </row>
    <row r="66" spans="1:8" s="38" customFormat="1" x14ac:dyDescent="0.2">
      <c r="A66" s="353">
        <v>8150</v>
      </c>
      <c r="B66" s="46" t="s">
        <v>383</v>
      </c>
      <c r="C66" s="47"/>
      <c r="D66" s="44"/>
      <c r="E66" s="44"/>
      <c r="F66" s="42"/>
      <c r="H66" s="42"/>
    </row>
    <row r="67" spans="1:8" s="38" customFormat="1" x14ac:dyDescent="0.2">
      <c r="A67" s="355">
        <v>8200</v>
      </c>
      <c r="B67" s="354" t="s">
        <v>382</v>
      </c>
      <c r="C67" s="47"/>
      <c r="D67" s="44"/>
      <c r="E67" s="44"/>
      <c r="F67" s="42"/>
      <c r="G67" s="42"/>
      <c r="H67" s="42"/>
    </row>
    <row r="68" spans="1:8" s="38" customFormat="1" x14ac:dyDescent="0.2">
      <c r="A68" s="353">
        <v>8210</v>
      </c>
      <c r="B68" s="46" t="s">
        <v>381</v>
      </c>
      <c r="C68" s="47"/>
      <c r="D68" s="44"/>
      <c r="E68" s="44"/>
      <c r="F68" s="42"/>
      <c r="G68" s="42"/>
      <c r="H68" s="42"/>
    </row>
    <row r="69" spans="1:8" s="38" customFormat="1" x14ac:dyDescent="0.2">
      <c r="A69" s="353">
        <v>8220</v>
      </c>
      <c r="B69" s="46" t="s">
        <v>380</v>
      </c>
      <c r="C69" s="47"/>
      <c r="D69" s="44"/>
      <c r="E69" s="44"/>
      <c r="F69" s="42"/>
      <c r="G69" s="42"/>
      <c r="H69" s="42"/>
    </row>
    <row r="70" spans="1:8" s="38" customFormat="1" x14ac:dyDescent="0.2">
      <c r="A70" s="353">
        <v>8230</v>
      </c>
      <c r="B70" s="46" t="s">
        <v>379</v>
      </c>
      <c r="C70" s="47"/>
      <c r="D70" s="44"/>
      <c r="E70" s="44"/>
      <c r="F70" s="42"/>
      <c r="G70" s="42"/>
      <c r="H70" s="42"/>
    </row>
    <row r="71" spans="1:8" s="38" customFormat="1" x14ac:dyDescent="0.2">
      <c r="A71" s="353">
        <v>8240</v>
      </c>
      <c r="B71" s="46" t="s">
        <v>378</v>
      </c>
      <c r="C71" s="47"/>
      <c r="D71" s="44"/>
      <c r="E71" s="44"/>
      <c r="F71" s="42"/>
      <c r="G71" s="42"/>
      <c r="H71" s="42"/>
    </row>
    <row r="72" spans="1:8" s="38" customFormat="1" x14ac:dyDescent="0.2">
      <c r="A72" s="352">
        <v>8250</v>
      </c>
      <c r="B72" s="48" t="s">
        <v>377</v>
      </c>
      <c r="C72" s="49"/>
      <c r="D72" s="43"/>
      <c r="E72" s="43"/>
      <c r="F72" s="42"/>
      <c r="G72" s="42"/>
      <c r="H72" s="42"/>
    </row>
    <row r="73" spans="1:8" s="38" customFormat="1" x14ac:dyDescent="0.2">
      <c r="A73" s="351">
        <v>8260</v>
      </c>
      <c r="B73" s="50" t="s">
        <v>376</v>
      </c>
      <c r="C73" s="44"/>
      <c r="D73" s="44"/>
      <c r="E73" s="44"/>
      <c r="F73" s="42"/>
      <c r="G73" s="42"/>
      <c r="H73" s="42"/>
    </row>
    <row r="74" spans="1:8" s="38" customFormat="1" x14ac:dyDescent="0.2">
      <c r="A74" s="350">
        <v>8270</v>
      </c>
      <c r="B74" s="349" t="s">
        <v>375</v>
      </c>
      <c r="C74" s="348"/>
      <c r="D74" s="348"/>
      <c r="E74" s="348"/>
      <c r="F74" s="42"/>
      <c r="G74" s="42"/>
      <c r="H74" s="42"/>
    </row>
    <row r="75" spans="1:8" ht="12" x14ac:dyDescent="0.2">
      <c r="A75" s="347" t="s">
        <v>374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388" t="s">
        <v>77</v>
      </c>
      <c r="B5" s="388"/>
      <c r="C5" s="388"/>
      <c r="D5" s="388"/>
      <c r="E5" s="388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389" t="s">
        <v>81</v>
      </c>
      <c r="C10" s="389"/>
      <c r="D10" s="389"/>
      <c r="E10" s="389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389" t="s">
        <v>85</v>
      </c>
      <c r="C12" s="389"/>
      <c r="D12" s="389"/>
      <c r="E12" s="389"/>
    </row>
    <row r="13" spans="1:8" s="38" customFormat="1" ht="26.1" customHeight="1" x14ac:dyDescent="0.2">
      <c r="A13" s="56" t="s">
        <v>86</v>
      </c>
      <c r="B13" s="389" t="s">
        <v>87</v>
      </c>
      <c r="C13" s="389"/>
      <c r="D13" s="389"/>
      <c r="E13" s="389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387" t="s">
        <v>93</v>
      </c>
      <c r="C22" s="387"/>
      <c r="D22" s="387"/>
      <c r="E22" s="387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0" zoomScaleNormal="100" zoomScaleSheetLayoutView="100" workbookViewId="0">
      <selection activeCell="D20" sqref="D20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8" width="17.7109375" style="7" customWidth="1"/>
    <col min="9" max="10" width="11.42578125" style="84" customWidth="1"/>
    <col min="11" max="16384" width="11.42578125" style="84"/>
  </cols>
  <sheetData>
    <row r="1" spans="1:10" x14ac:dyDescent="0.2">
      <c r="A1" s="3" t="s">
        <v>43</v>
      </c>
      <c r="B1" s="3"/>
      <c r="H1" s="18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77" customFormat="1" ht="11.25" customHeight="1" x14ac:dyDescent="0.2">
      <c r="A5" s="180" t="s">
        <v>180</v>
      </c>
      <c r="B5" s="180"/>
      <c r="C5" s="179"/>
      <c r="D5" s="179"/>
      <c r="E5" s="179"/>
      <c r="F5" s="7"/>
      <c r="G5" s="7"/>
      <c r="H5" s="178" t="s">
        <v>177</v>
      </c>
    </row>
    <row r="6" spans="1:10" x14ac:dyDescent="0.2">
      <c r="A6" s="170"/>
      <c r="B6" s="170"/>
      <c r="C6" s="168"/>
      <c r="D6" s="168"/>
      <c r="E6" s="168"/>
      <c r="F6" s="168"/>
      <c r="G6" s="168"/>
      <c r="H6" s="168"/>
    </row>
    <row r="7" spans="1:10" ht="15" customHeight="1" x14ac:dyDescent="0.2">
      <c r="A7" s="147" t="s">
        <v>45</v>
      </c>
      <c r="B7" s="146" t="s">
        <v>46</v>
      </c>
      <c r="C7" s="144" t="s">
        <v>164</v>
      </c>
      <c r="D7" s="176">
        <v>2016</v>
      </c>
      <c r="E7" s="176">
        <v>2015</v>
      </c>
      <c r="F7" s="175" t="s">
        <v>176</v>
      </c>
      <c r="G7" s="175" t="s">
        <v>175</v>
      </c>
      <c r="H7" s="174" t="s">
        <v>174</v>
      </c>
    </row>
    <row r="8" spans="1:10" x14ac:dyDescent="0.2">
      <c r="A8" s="157" t="s">
        <v>440</v>
      </c>
      <c r="B8" s="157" t="s">
        <v>440</v>
      </c>
      <c r="C8" s="173"/>
      <c r="D8" s="173"/>
      <c r="E8" s="173"/>
      <c r="F8" s="173"/>
      <c r="G8" s="173"/>
      <c r="H8" s="173"/>
    </row>
    <row r="9" spans="1:10" x14ac:dyDescent="0.2">
      <c r="A9" s="157"/>
      <c r="B9" s="157"/>
      <c r="C9" s="173"/>
      <c r="D9" s="173"/>
      <c r="E9" s="173"/>
      <c r="F9" s="173"/>
      <c r="G9" s="173"/>
      <c r="H9" s="173"/>
    </row>
    <row r="10" spans="1:10" x14ac:dyDescent="0.2">
      <c r="A10" s="157"/>
      <c r="B10" s="157"/>
      <c r="C10" s="173"/>
      <c r="D10" s="173"/>
      <c r="E10" s="173"/>
      <c r="F10" s="173"/>
      <c r="G10" s="173"/>
      <c r="H10" s="173"/>
    </row>
    <row r="11" spans="1:10" x14ac:dyDescent="0.2">
      <c r="A11" s="157"/>
      <c r="B11" s="157"/>
      <c r="C11" s="173"/>
      <c r="D11" s="173"/>
      <c r="E11" s="173"/>
      <c r="F11" s="173"/>
      <c r="G11" s="173"/>
      <c r="H11" s="173"/>
    </row>
    <row r="12" spans="1:10" x14ac:dyDescent="0.2">
      <c r="A12" s="157"/>
      <c r="B12" s="157"/>
      <c r="C12" s="173"/>
      <c r="D12" s="173"/>
      <c r="E12" s="173"/>
      <c r="F12" s="173"/>
      <c r="G12" s="173"/>
      <c r="H12" s="173"/>
    </row>
    <row r="13" spans="1:10" x14ac:dyDescent="0.2">
      <c r="A13" s="157"/>
      <c r="B13" s="157"/>
      <c r="C13" s="173"/>
      <c r="D13" s="173"/>
      <c r="E13" s="173"/>
      <c r="F13" s="173"/>
      <c r="G13" s="173"/>
      <c r="H13" s="173"/>
      <c r="J13" s="181"/>
    </row>
    <row r="14" spans="1:10" x14ac:dyDescent="0.2">
      <c r="A14" s="172"/>
      <c r="B14" s="172" t="s">
        <v>179</v>
      </c>
      <c r="C14" s="171">
        <f t="shared" ref="C14:H14" si="0">SUM(C8:C13)</f>
        <v>0</v>
      </c>
      <c r="D14" s="171">
        <f t="shared" si="0"/>
        <v>0</v>
      </c>
      <c r="E14" s="171">
        <f t="shared" si="0"/>
        <v>0</v>
      </c>
      <c r="F14" s="171">
        <f t="shared" si="0"/>
        <v>0</v>
      </c>
      <c r="G14" s="171">
        <f t="shared" si="0"/>
        <v>0</v>
      </c>
      <c r="H14" s="171">
        <f t="shared" si="0"/>
        <v>0</v>
      </c>
    </row>
    <row r="15" spans="1:10" x14ac:dyDescent="0.2">
      <c r="A15" s="59"/>
      <c r="B15" s="59"/>
      <c r="C15" s="150"/>
      <c r="D15" s="150"/>
      <c r="E15" s="150"/>
      <c r="F15" s="150"/>
      <c r="G15" s="150"/>
      <c r="H15" s="150"/>
    </row>
    <row r="16" spans="1:10" x14ac:dyDescent="0.2">
      <c r="A16" s="59"/>
      <c r="B16" s="59"/>
      <c r="C16" s="150"/>
      <c r="D16" s="150"/>
      <c r="E16" s="150"/>
      <c r="F16" s="150"/>
      <c r="G16" s="150"/>
      <c r="H16" s="150"/>
    </row>
    <row r="17" spans="1:8" s="177" customFormat="1" ht="11.25" customHeight="1" x14ac:dyDescent="0.2">
      <c r="A17" s="180" t="s">
        <v>178</v>
      </c>
      <c r="B17" s="180"/>
      <c r="C17" s="179"/>
      <c r="D17" s="179"/>
      <c r="E17" s="179"/>
      <c r="F17" s="7"/>
      <c r="G17" s="7"/>
      <c r="H17" s="178" t="s">
        <v>177</v>
      </c>
    </row>
    <row r="18" spans="1:8" x14ac:dyDescent="0.2">
      <c r="A18" s="170"/>
      <c r="B18" s="170"/>
      <c r="C18" s="168"/>
      <c r="D18" s="168"/>
      <c r="E18" s="168"/>
      <c r="F18" s="168"/>
      <c r="G18" s="168"/>
      <c r="H18" s="168"/>
    </row>
    <row r="19" spans="1:8" ht="15" customHeight="1" x14ac:dyDescent="0.2">
      <c r="A19" s="147" t="s">
        <v>45</v>
      </c>
      <c r="B19" s="146" t="s">
        <v>46</v>
      </c>
      <c r="C19" s="144" t="s">
        <v>164</v>
      </c>
      <c r="D19" s="176">
        <v>2016</v>
      </c>
      <c r="E19" s="176">
        <v>2015</v>
      </c>
      <c r="F19" s="175" t="s">
        <v>176</v>
      </c>
      <c r="G19" s="175" t="s">
        <v>175</v>
      </c>
      <c r="H19" s="174" t="s">
        <v>174</v>
      </c>
    </row>
    <row r="20" spans="1:8" x14ac:dyDescent="0.2">
      <c r="A20" s="157" t="s">
        <v>441</v>
      </c>
      <c r="B20" s="157" t="s">
        <v>442</v>
      </c>
      <c r="C20" s="173">
        <v>0</v>
      </c>
      <c r="D20" s="173">
        <v>14603</v>
      </c>
      <c r="E20" s="173">
        <v>0</v>
      </c>
      <c r="F20" s="173">
        <v>0</v>
      </c>
      <c r="G20" s="173"/>
      <c r="H20" s="173"/>
    </row>
    <row r="21" spans="1:8" x14ac:dyDescent="0.2">
      <c r="A21" s="157"/>
      <c r="B21" s="157"/>
      <c r="C21" s="173"/>
      <c r="D21" s="173"/>
      <c r="E21" s="173"/>
      <c r="F21" s="173"/>
      <c r="G21" s="173"/>
      <c r="H21" s="173"/>
    </row>
    <row r="22" spans="1:8" x14ac:dyDescent="0.2">
      <c r="A22" s="157"/>
      <c r="B22" s="157"/>
      <c r="C22" s="173"/>
      <c r="D22" s="173"/>
      <c r="E22" s="173"/>
      <c r="F22" s="173"/>
      <c r="G22" s="173"/>
      <c r="H22" s="173"/>
    </row>
    <row r="23" spans="1:8" x14ac:dyDescent="0.2">
      <c r="A23" s="157"/>
      <c r="B23" s="157"/>
      <c r="C23" s="173"/>
      <c r="D23" s="173"/>
      <c r="E23" s="173"/>
      <c r="F23" s="173"/>
      <c r="G23" s="173"/>
      <c r="H23" s="173"/>
    </row>
    <row r="24" spans="1:8" x14ac:dyDescent="0.2">
      <c r="A24" s="172"/>
      <c r="B24" s="172" t="s">
        <v>173</v>
      </c>
      <c r="C24" s="171">
        <f t="shared" ref="C24:H24" si="1">SUM(C20:C23)</f>
        <v>0</v>
      </c>
      <c r="D24" s="171">
        <f t="shared" si="1"/>
        <v>14603</v>
      </c>
      <c r="E24" s="171">
        <f t="shared" si="1"/>
        <v>0</v>
      </c>
      <c r="F24" s="171">
        <f t="shared" si="1"/>
        <v>0</v>
      </c>
      <c r="G24" s="171">
        <f t="shared" si="1"/>
        <v>0</v>
      </c>
      <c r="H24" s="17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opLeftCell="A58" zoomScaleNormal="100" zoomScaleSheetLayoutView="100" workbookViewId="0">
      <selection activeCell="B50" sqref="B50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7" width="17.7109375" style="7" customWidth="1"/>
    <col min="8" max="9" width="18.7109375" style="84" customWidth="1"/>
    <col min="10" max="10" width="11.42578125" style="84" customWidth="1"/>
    <col min="11" max="16384" width="11.42578125" style="84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36" t="s">
        <v>206</v>
      </c>
      <c r="B5" s="149"/>
      <c r="E5" s="187"/>
      <c r="F5" s="187"/>
      <c r="I5" s="189" t="s">
        <v>189</v>
      </c>
    </row>
    <row r="6" spans="1:10" x14ac:dyDescent="0.2">
      <c r="A6" s="188"/>
      <c r="B6" s="188"/>
      <c r="C6" s="187"/>
      <c r="D6" s="187"/>
      <c r="E6" s="187"/>
      <c r="F6" s="187"/>
    </row>
    <row r="7" spans="1:10" ht="15" customHeight="1" x14ac:dyDescent="0.2">
      <c r="A7" s="147" t="s">
        <v>45</v>
      </c>
      <c r="B7" s="146" t="s">
        <v>46</v>
      </c>
      <c r="C7" s="186" t="s">
        <v>188</v>
      </c>
      <c r="D7" s="186" t="s">
        <v>187</v>
      </c>
      <c r="E7" s="186" t="s">
        <v>186</v>
      </c>
      <c r="F7" s="186" t="s">
        <v>185</v>
      </c>
      <c r="G7" s="185" t="s">
        <v>184</v>
      </c>
      <c r="H7" s="146" t="s">
        <v>183</v>
      </c>
      <c r="I7" s="146" t="s">
        <v>182</v>
      </c>
    </row>
    <row r="8" spans="1:10" x14ac:dyDescent="0.2">
      <c r="A8" s="156" t="s">
        <v>443</v>
      </c>
      <c r="B8" s="195" t="s">
        <v>444</v>
      </c>
      <c r="C8" s="141">
        <v>-1629.32</v>
      </c>
      <c r="D8" s="193">
        <v>-1629.32</v>
      </c>
      <c r="E8" s="193"/>
      <c r="F8" s="193"/>
      <c r="G8" s="192"/>
      <c r="H8" s="183"/>
      <c r="I8" s="191"/>
    </row>
    <row r="9" spans="1:10" x14ac:dyDescent="0.2">
      <c r="A9" s="156" t="s">
        <v>445</v>
      </c>
      <c r="B9" s="195" t="s">
        <v>446</v>
      </c>
      <c r="C9" s="141">
        <v>763.71</v>
      </c>
      <c r="D9" s="193">
        <v>763.71</v>
      </c>
      <c r="E9" s="193"/>
      <c r="F9" s="193"/>
      <c r="G9" s="192"/>
      <c r="H9" s="183"/>
      <c r="I9" s="191"/>
    </row>
    <row r="10" spans="1:10" x14ac:dyDescent="0.2">
      <c r="A10" s="156" t="s">
        <v>447</v>
      </c>
      <c r="B10" s="195" t="s">
        <v>448</v>
      </c>
      <c r="C10" s="194">
        <v>10.01</v>
      </c>
      <c r="D10" s="193">
        <v>10.01</v>
      </c>
      <c r="E10" s="193"/>
      <c r="F10" s="193"/>
      <c r="G10" s="192"/>
      <c r="H10" s="183"/>
      <c r="I10" s="191"/>
    </row>
    <row r="11" spans="1:10" x14ac:dyDescent="0.2">
      <c r="A11" s="156"/>
      <c r="B11" s="195"/>
      <c r="C11" s="194"/>
      <c r="D11" s="193"/>
      <c r="E11" s="193"/>
      <c r="F11" s="193"/>
      <c r="G11" s="192"/>
      <c r="H11" s="183"/>
      <c r="I11" s="191"/>
    </row>
    <row r="12" spans="1:10" x14ac:dyDescent="0.2">
      <c r="A12" s="156"/>
      <c r="B12" s="195"/>
      <c r="C12" s="194"/>
      <c r="D12" s="193"/>
      <c r="E12" s="193"/>
      <c r="F12" s="193"/>
      <c r="G12" s="192"/>
      <c r="H12" s="183"/>
      <c r="I12" s="191"/>
    </row>
    <row r="13" spans="1:10" x14ac:dyDescent="0.2">
      <c r="A13" s="172"/>
      <c r="B13" s="172" t="s">
        <v>205</v>
      </c>
      <c r="C13" s="171">
        <f>SUM(C8:C12)</f>
        <v>-855.59999999999991</v>
      </c>
      <c r="D13" s="171">
        <f>SUM(D8:D12)</f>
        <v>-855.59999999999991</v>
      </c>
      <c r="E13" s="171">
        <f>SUM(E8:E12)</f>
        <v>0</v>
      </c>
      <c r="F13" s="171">
        <f>SUM(F8:F12)</f>
        <v>0</v>
      </c>
      <c r="G13" s="171">
        <f>SUM(G8:G12)</f>
        <v>0</v>
      </c>
      <c r="H13" s="163"/>
      <c r="I13" s="163"/>
    </row>
    <row r="14" spans="1:10" x14ac:dyDescent="0.2">
      <c r="A14" s="59"/>
      <c r="B14" s="59"/>
      <c r="C14" s="150"/>
      <c r="D14" s="150"/>
      <c r="E14" s="150"/>
      <c r="F14" s="150"/>
      <c r="G14" s="150"/>
      <c r="H14" s="59"/>
      <c r="I14" s="59"/>
    </row>
    <row r="15" spans="1:10" x14ac:dyDescent="0.2">
      <c r="A15" s="59"/>
      <c r="B15" s="59"/>
      <c r="C15" s="150"/>
      <c r="D15" s="150"/>
      <c r="E15" s="150"/>
      <c r="F15" s="150"/>
      <c r="G15" s="150"/>
      <c r="H15" s="59"/>
      <c r="I15" s="59"/>
    </row>
    <row r="16" spans="1:10" ht="11.25" customHeight="1" x14ac:dyDescent="0.2">
      <c r="A16" s="136" t="s">
        <v>204</v>
      </c>
      <c r="B16" s="149"/>
      <c r="E16" s="187"/>
      <c r="F16" s="187"/>
      <c r="I16" s="189" t="s">
        <v>189</v>
      </c>
    </row>
    <row r="17" spans="1:9" x14ac:dyDescent="0.2">
      <c r="A17" s="188"/>
      <c r="B17" s="188"/>
      <c r="C17" s="187"/>
      <c r="D17" s="187"/>
      <c r="E17" s="187"/>
      <c r="F17" s="187"/>
    </row>
    <row r="18" spans="1:9" ht="15" customHeight="1" x14ac:dyDescent="0.2">
      <c r="A18" s="147" t="s">
        <v>45</v>
      </c>
      <c r="B18" s="146" t="s">
        <v>46</v>
      </c>
      <c r="C18" s="186" t="s">
        <v>188</v>
      </c>
      <c r="D18" s="186" t="s">
        <v>187</v>
      </c>
      <c r="E18" s="186" t="s">
        <v>186</v>
      </c>
      <c r="F18" s="186" t="s">
        <v>185</v>
      </c>
      <c r="G18" s="185" t="s">
        <v>184</v>
      </c>
      <c r="H18" s="146" t="s">
        <v>183</v>
      </c>
      <c r="I18" s="146" t="s">
        <v>182</v>
      </c>
    </row>
    <row r="19" spans="1:9" x14ac:dyDescent="0.2">
      <c r="A19" s="142" t="s">
        <v>449</v>
      </c>
      <c r="B19" s="142" t="s">
        <v>450</v>
      </c>
      <c r="C19" s="141">
        <v>6000</v>
      </c>
      <c r="D19" s="184">
        <v>6000</v>
      </c>
      <c r="E19" s="184"/>
      <c r="F19" s="184"/>
      <c r="G19" s="184"/>
      <c r="H19" s="183"/>
      <c r="I19" s="183"/>
    </row>
    <row r="20" spans="1:9" x14ac:dyDescent="0.2">
      <c r="A20" s="142"/>
      <c r="B20" s="142"/>
      <c r="C20" s="141"/>
      <c r="D20" s="184"/>
      <c r="E20" s="184"/>
      <c r="F20" s="184"/>
      <c r="G20" s="184"/>
      <c r="H20" s="183"/>
      <c r="I20" s="183"/>
    </row>
    <row r="21" spans="1:9" x14ac:dyDescent="0.2">
      <c r="A21" s="142"/>
      <c r="B21" s="142"/>
      <c r="C21" s="141"/>
      <c r="D21" s="184"/>
      <c r="E21" s="184"/>
      <c r="F21" s="184"/>
      <c r="G21" s="184"/>
      <c r="H21" s="183"/>
      <c r="I21" s="183"/>
    </row>
    <row r="22" spans="1:9" x14ac:dyDescent="0.2">
      <c r="A22" s="61"/>
      <c r="B22" s="61" t="s">
        <v>203</v>
      </c>
      <c r="C22" s="163">
        <f>SUM(C19:C21)</f>
        <v>6000</v>
      </c>
      <c r="D22" s="163">
        <f>SUM(D19:D21)</f>
        <v>6000</v>
      </c>
      <c r="E22" s="163">
        <f>SUM(E19:E21)</f>
        <v>0</v>
      </c>
      <c r="F22" s="163">
        <f>SUM(F19:F21)</f>
        <v>0</v>
      </c>
      <c r="G22" s="163">
        <f>SUM(G19:G21)</f>
        <v>0</v>
      </c>
      <c r="H22" s="163"/>
      <c r="I22" s="163"/>
    </row>
    <row r="25" spans="1:9" x14ac:dyDescent="0.2">
      <c r="A25" s="136" t="s">
        <v>202</v>
      </c>
      <c r="B25" s="149"/>
      <c r="E25" s="187"/>
      <c r="F25" s="187"/>
      <c r="I25" s="189" t="s">
        <v>189</v>
      </c>
    </row>
    <row r="26" spans="1:9" x14ac:dyDescent="0.2">
      <c r="A26" s="188"/>
      <c r="B26" s="188"/>
      <c r="C26" s="187"/>
      <c r="D26" s="187"/>
      <c r="E26" s="187"/>
      <c r="F26" s="187"/>
    </row>
    <row r="27" spans="1:9" x14ac:dyDescent="0.2">
      <c r="A27" s="147" t="s">
        <v>45</v>
      </c>
      <c r="B27" s="146" t="s">
        <v>46</v>
      </c>
      <c r="C27" s="186" t="s">
        <v>188</v>
      </c>
      <c r="D27" s="186" t="s">
        <v>187</v>
      </c>
      <c r="E27" s="186" t="s">
        <v>186</v>
      </c>
      <c r="F27" s="186" t="s">
        <v>185</v>
      </c>
      <c r="G27" s="185" t="s">
        <v>184</v>
      </c>
      <c r="H27" s="146" t="s">
        <v>183</v>
      </c>
      <c r="I27" s="146" t="s">
        <v>182</v>
      </c>
    </row>
    <row r="28" spans="1:9" x14ac:dyDescent="0.2">
      <c r="A28" s="142" t="s">
        <v>440</v>
      </c>
      <c r="B28" s="142" t="s">
        <v>440</v>
      </c>
      <c r="C28" s="141"/>
      <c r="D28" s="184"/>
      <c r="E28" s="184"/>
      <c r="F28" s="184"/>
      <c r="G28" s="184"/>
      <c r="H28" s="183"/>
      <c r="I28" s="183"/>
    </row>
    <row r="29" spans="1:9" x14ac:dyDescent="0.2">
      <c r="A29" s="142"/>
      <c r="B29" s="142"/>
      <c r="C29" s="141"/>
      <c r="D29" s="184"/>
      <c r="E29" s="184"/>
      <c r="F29" s="184"/>
      <c r="G29" s="184"/>
      <c r="H29" s="183"/>
      <c r="I29" s="183"/>
    </row>
    <row r="30" spans="1:9" x14ac:dyDescent="0.2">
      <c r="A30" s="142"/>
      <c r="B30" s="142"/>
      <c r="C30" s="141"/>
      <c r="D30" s="184"/>
      <c r="E30" s="184"/>
      <c r="F30" s="184"/>
      <c r="G30" s="184"/>
      <c r="H30" s="183"/>
      <c r="I30" s="183"/>
    </row>
    <row r="31" spans="1:9" x14ac:dyDescent="0.2">
      <c r="A31" s="61"/>
      <c r="B31" s="61" t="s">
        <v>201</v>
      </c>
      <c r="C31" s="163">
        <f>SUM(C28:C30)</f>
        <v>0</v>
      </c>
      <c r="D31" s="163">
        <f>SUM(D28:D30)</f>
        <v>0</v>
      </c>
      <c r="E31" s="163">
        <f>SUM(E28:E30)</f>
        <v>0</v>
      </c>
      <c r="F31" s="163">
        <f>SUM(F28:F30)</f>
        <v>0</v>
      </c>
      <c r="G31" s="163">
        <f>SUM(G28:G30)</f>
        <v>0</v>
      </c>
      <c r="H31" s="163"/>
      <c r="I31" s="163"/>
    </row>
    <row r="34" spans="1:9" x14ac:dyDescent="0.2">
      <c r="A34" s="136" t="s">
        <v>200</v>
      </c>
      <c r="B34" s="149"/>
      <c r="E34" s="187"/>
      <c r="F34" s="187"/>
      <c r="I34" s="189" t="s">
        <v>189</v>
      </c>
    </row>
    <row r="35" spans="1:9" x14ac:dyDescent="0.2">
      <c r="A35" s="188"/>
      <c r="B35" s="188"/>
      <c r="C35" s="187"/>
      <c r="D35" s="187"/>
      <c r="E35" s="187"/>
      <c r="F35" s="187"/>
    </row>
    <row r="36" spans="1:9" x14ac:dyDescent="0.2">
      <c r="A36" s="147" t="s">
        <v>45</v>
      </c>
      <c r="B36" s="146" t="s">
        <v>46</v>
      </c>
      <c r="C36" s="186" t="s">
        <v>188</v>
      </c>
      <c r="D36" s="186" t="s">
        <v>187</v>
      </c>
      <c r="E36" s="186" t="s">
        <v>186</v>
      </c>
      <c r="F36" s="186" t="s">
        <v>185</v>
      </c>
      <c r="G36" s="185" t="s">
        <v>184</v>
      </c>
      <c r="H36" s="146" t="s">
        <v>183</v>
      </c>
      <c r="I36" s="146" t="s">
        <v>182</v>
      </c>
    </row>
    <row r="37" spans="1:9" x14ac:dyDescent="0.2">
      <c r="A37" s="142" t="s">
        <v>451</v>
      </c>
      <c r="B37" s="142" t="s">
        <v>452</v>
      </c>
      <c r="C37" s="141">
        <v>57.32</v>
      </c>
      <c r="D37" s="184">
        <v>57.32</v>
      </c>
      <c r="E37" s="184"/>
      <c r="F37" s="184"/>
      <c r="G37" s="184"/>
      <c r="H37" s="183"/>
      <c r="I37" s="183"/>
    </row>
    <row r="38" spans="1:9" x14ac:dyDescent="0.2">
      <c r="A38" s="142"/>
      <c r="B38" s="142"/>
      <c r="C38" s="141"/>
      <c r="D38" s="184"/>
      <c r="E38" s="184"/>
      <c r="F38" s="184"/>
      <c r="G38" s="184"/>
      <c r="H38" s="183"/>
      <c r="I38" s="183"/>
    </row>
    <row r="39" spans="1:9" x14ac:dyDescent="0.2">
      <c r="A39" s="142"/>
      <c r="B39" s="142"/>
      <c r="C39" s="141"/>
      <c r="D39" s="184"/>
      <c r="E39" s="184"/>
      <c r="F39" s="184"/>
      <c r="G39" s="184"/>
      <c r="H39" s="183"/>
      <c r="I39" s="183"/>
    </row>
    <row r="40" spans="1:9" x14ac:dyDescent="0.2">
      <c r="A40" s="142"/>
      <c r="B40" s="142"/>
      <c r="C40" s="141"/>
      <c r="D40" s="184"/>
      <c r="E40" s="184"/>
      <c r="F40" s="184"/>
      <c r="G40" s="184"/>
      <c r="H40" s="183"/>
      <c r="I40" s="183"/>
    </row>
    <row r="41" spans="1:9" x14ac:dyDescent="0.2">
      <c r="A41" s="61"/>
      <c r="B41" s="61" t="s">
        <v>199</v>
      </c>
      <c r="C41" s="163">
        <f>SUM(C37:C40)</f>
        <v>57.32</v>
      </c>
      <c r="D41" s="163">
        <f>SUM(D37:D40)</f>
        <v>57.32</v>
      </c>
      <c r="E41" s="163">
        <f>SUM(E37:E40)</f>
        <v>0</v>
      </c>
      <c r="F41" s="163">
        <f>SUM(F37:F40)</f>
        <v>0</v>
      </c>
      <c r="G41" s="163">
        <f>SUM(G37:G40)</f>
        <v>0</v>
      </c>
      <c r="H41" s="163"/>
      <c r="I41" s="163"/>
    </row>
    <row r="44" spans="1:9" x14ac:dyDescent="0.2">
      <c r="A44" s="136" t="s">
        <v>198</v>
      </c>
      <c r="B44" s="149"/>
      <c r="C44" s="187"/>
      <c r="D44" s="187"/>
      <c r="E44" s="187"/>
      <c r="F44" s="187"/>
    </row>
    <row r="45" spans="1:9" x14ac:dyDescent="0.2">
      <c r="A45" s="188"/>
      <c r="B45" s="188"/>
      <c r="C45" s="187"/>
      <c r="D45" s="187"/>
      <c r="E45" s="187"/>
      <c r="F45" s="187"/>
    </row>
    <row r="46" spans="1:9" x14ac:dyDescent="0.2">
      <c r="A46" s="147" t="s">
        <v>45</v>
      </c>
      <c r="B46" s="146" t="s">
        <v>46</v>
      </c>
      <c r="C46" s="186" t="s">
        <v>188</v>
      </c>
      <c r="D46" s="186" t="s">
        <v>187</v>
      </c>
      <c r="E46" s="186" t="s">
        <v>186</v>
      </c>
      <c r="F46" s="186" t="s">
        <v>185</v>
      </c>
      <c r="G46" s="185" t="s">
        <v>184</v>
      </c>
      <c r="H46" s="146" t="s">
        <v>183</v>
      </c>
      <c r="I46" s="146" t="s">
        <v>182</v>
      </c>
    </row>
    <row r="47" spans="1:9" x14ac:dyDescent="0.2">
      <c r="A47" s="142" t="s">
        <v>453</v>
      </c>
      <c r="B47" s="142" t="s">
        <v>454</v>
      </c>
      <c r="C47" s="141">
        <v>5236</v>
      </c>
      <c r="D47" s="184">
        <v>5236</v>
      </c>
      <c r="E47" s="184"/>
      <c r="F47" s="184"/>
      <c r="G47" s="184"/>
      <c r="H47" s="183"/>
      <c r="I47" s="183"/>
    </row>
    <row r="48" spans="1:9" x14ac:dyDescent="0.2">
      <c r="A48" s="142"/>
      <c r="B48" s="142"/>
      <c r="C48" s="141"/>
      <c r="D48" s="184"/>
      <c r="E48" s="184"/>
      <c r="F48" s="184"/>
      <c r="G48" s="184"/>
      <c r="H48" s="183"/>
      <c r="I48" s="183"/>
    </row>
    <row r="49" spans="1:11" x14ac:dyDescent="0.2">
      <c r="A49" s="142"/>
      <c r="B49" s="142"/>
      <c r="C49" s="141"/>
      <c r="D49" s="184"/>
      <c r="E49" s="184"/>
      <c r="F49" s="184"/>
      <c r="G49" s="184"/>
      <c r="H49" s="183"/>
      <c r="I49" s="183"/>
    </row>
    <row r="50" spans="1:11" x14ac:dyDescent="0.2">
      <c r="A50" s="142"/>
      <c r="B50" s="142"/>
      <c r="C50" s="141"/>
      <c r="D50" s="184"/>
      <c r="E50" s="184"/>
      <c r="F50" s="184"/>
      <c r="G50" s="184"/>
      <c r="H50" s="183"/>
      <c r="I50" s="183"/>
    </row>
    <row r="51" spans="1:11" x14ac:dyDescent="0.2">
      <c r="A51" s="61"/>
      <c r="B51" s="61" t="s">
        <v>197</v>
      </c>
      <c r="C51" s="163">
        <f>SUM(C47:C50)</f>
        <v>5236</v>
      </c>
      <c r="D51" s="163">
        <f>SUM(D47:D50)</f>
        <v>5236</v>
      </c>
      <c r="E51" s="163">
        <f>SUM(E47:E50)</f>
        <v>0</v>
      </c>
      <c r="F51" s="163">
        <f>SUM(F47:F50)</f>
        <v>0</v>
      </c>
      <c r="G51" s="163">
        <f>SUM(G47:G50)</f>
        <v>0</v>
      </c>
      <c r="H51" s="163"/>
      <c r="I51" s="163"/>
    </row>
    <row r="54" spans="1:11" x14ac:dyDescent="0.2">
      <c r="A54" s="136" t="s">
        <v>196</v>
      </c>
      <c r="B54" s="149"/>
      <c r="C54" s="190"/>
      <c r="E54" s="187"/>
      <c r="F54" s="187"/>
      <c r="I54" s="189" t="s">
        <v>189</v>
      </c>
    </row>
    <row r="55" spans="1:11" x14ac:dyDescent="0.2">
      <c r="A55" s="188"/>
      <c r="B55" s="188"/>
      <c r="C55" s="187"/>
      <c r="D55" s="187"/>
      <c r="E55" s="187"/>
      <c r="F55" s="187"/>
    </row>
    <row r="56" spans="1:11" x14ac:dyDescent="0.2">
      <c r="A56" s="147" t="s">
        <v>45</v>
      </c>
      <c r="B56" s="146" t="s">
        <v>46</v>
      </c>
      <c r="C56" s="186" t="s">
        <v>188</v>
      </c>
      <c r="D56" s="186" t="s">
        <v>187</v>
      </c>
      <c r="E56" s="186" t="s">
        <v>186</v>
      </c>
      <c r="F56" s="186" t="s">
        <v>185</v>
      </c>
      <c r="G56" s="185" t="s">
        <v>184</v>
      </c>
      <c r="H56" s="146" t="s">
        <v>183</v>
      </c>
      <c r="I56" s="146" t="s">
        <v>182</v>
      </c>
    </row>
    <row r="57" spans="1:11" x14ac:dyDescent="0.2">
      <c r="A57" s="142" t="s">
        <v>440</v>
      </c>
      <c r="B57" s="142" t="s">
        <v>440</v>
      </c>
      <c r="C57" s="141"/>
      <c r="D57" s="184"/>
      <c r="E57" s="184"/>
      <c r="F57" s="184"/>
      <c r="G57" s="184"/>
      <c r="H57" s="183"/>
      <c r="I57" s="183"/>
    </row>
    <row r="58" spans="1:11" x14ac:dyDescent="0.2">
      <c r="A58" s="142"/>
      <c r="B58" s="142"/>
      <c r="C58" s="141"/>
      <c r="D58" s="184"/>
      <c r="E58" s="184"/>
      <c r="F58" s="184"/>
      <c r="G58" s="184"/>
      <c r="H58" s="183"/>
      <c r="I58" s="183"/>
    </row>
    <row r="59" spans="1:11" x14ac:dyDescent="0.2">
      <c r="A59" s="142"/>
      <c r="B59" s="142"/>
      <c r="C59" s="141"/>
      <c r="D59" s="184"/>
      <c r="E59" s="184"/>
      <c r="F59" s="184"/>
      <c r="G59" s="184"/>
      <c r="H59" s="183"/>
      <c r="I59" s="183"/>
      <c r="K59" s="7"/>
    </row>
    <row r="60" spans="1:11" x14ac:dyDescent="0.2">
      <c r="A60" s="142"/>
      <c r="B60" s="142"/>
      <c r="C60" s="141"/>
      <c r="D60" s="184"/>
      <c r="E60" s="184"/>
      <c r="F60" s="184"/>
      <c r="G60" s="184"/>
      <c r="H60" s="183"/>
      <c r="I60" s="183"/>
      <c r="K60" s="7"/>
    </row>
    <row r="61" spans="1:11" x14ac:dyDescent="0.2">
      <c r="A61" s="61"/>
      <c r="B61" s="61" t="s">
        <v>195</v>
      </c>
      <c r="C61" s="163">
        <f>SUM(C57:C60)</f>
        <v>0</v>
      </c>
      <c r="D61" s="163">
        <f>SUM(D57:D60)</f>
        <v>0</v>
      </c>
      <c r="E61" s="163">
        <f>SUM(E57:E60)</f>
        <v>0</v>
      </c>
      <c r="F61" s="163">
        <f>SUM(F57:F60)</f>
        <v>0</v>
      </c>
      <c r="G61" s="163">
        <f>SUM(G57:G60)</f>
        <v>0</v>
      </c>
      <c r="H61" s="163"/>
      <c r="I61" s="163"/>
      <c r="K61" s="7"/>
    </row>
    <row r="64" spans="1:11" x14ac:dyDescent="0.2">
      <c r="A64" s="136" t="s">
        <v>194</v>
      </c>
      <c r="B64" s="149"/>
      <c r="E64" s="187"/>
      <c r="F64" s="187"/>
      <c r="I64" s="189" t="s">
        <v>189</v>
      </c>
    </row>
    <row r="65" spans="1:11" x14ac:dyDescent="0.2">
      <c r="A65" s="188"/>
      <c r="B65" s="188"/>
      <c r="C65" s="187"/>
      <c r="D65" s="187"/>
      <c r="E65" s="187"/>
      <c r="F65" s="187"/>
    </row>
    <row r="66" spans="1:11" x14ac:dyDescent="0.2">
      <c r="A66" s="147" t="s">
        <v>45</v>
      </c>
      <c r="B66" s="146" t="s">
        <v>46</v>
      </c>
      <c r="C66" s="186" t="s">
        <v>188</v>
      </c>
      <c r="D66" s="186" t="s">
        <v>187</v>
      </c>
      <c r="E66" s="186" t="s">
        <v>186</v>
      </c>
      <c r="F66" s="186" t="s">
        <v>185</v>
      </c>
      <c r="G66" s="185" t="s">
        <v>184</v>
      </c>
      <c r="H66" s="146" t="s">
        <v>183</v>
      </c>
      <c r="I66" s="146" t="s">
        <v>182</v>
      </c>
    </row>
    <row r="67" spans="1:11" x14ac:dyDescent="0.2">
      <c r="A67" s="142" t="s">
        <v>440</v>
      </c>
      <c r="B67" s="142" t="s">
        <v>440</v>
      </c>
      <c r="C67" s="141"/>
      <c r="D67" s="184"/>
      <c r="E67" s="184"/>
      <c r="F67" s="184"/>
      <c r="G67" s="184"/>
      <c r="H67" s="183"/>
      <c r="I67" s="183"/>
    </row>
    <row r="68" spans="1:11" x14ac:dyDescent="0.2">
      <c r="A68" s="142"/>
      <c r="B68" s="142"/>
      <c r="C68" s="141"/>
      <c r="D68" s="184"/>
      <c r="E68" s="184"/>
      <c r="F68" s="184"/>
      <c r="G68" s="184"/>
      <c r="H68" s="183"/>
      <c r="I68" s="183"/>
    </row>
    <row r="69" spans="1:11" x14ac:dyDescent="0.2">
      <c r="A69" s="142"/>
      <c r="B69" s="142"/>
      <c r="C69" s="141"/>
      <c r="D69" s="184"/>
      <c r="E69" s="184"/>
      <c r="F69" s="184"/>
      <c r="G69" s="184"/>
      <c r="H69" s="183"/>
      <c r="I69" s="183"/>
    </row>
    <row r="70" spans="1:11" x14ac:dyDescent="0.2">
      <c r="A70" s="142"/>
      <c r="B70" s="142"/>
      <c r="C70" s="141"/>
      <c r="D70" s="184"/>
      <c r="E70" s="184"/>
      <c r="F70" s="184"/>
      <c r="G70" s="184"/>
      <c r="H70" s="183"/>
      <c r="I70" s="183"/>
    </row>
    <row r="71" spans="1:11" x14ac:dyDescent="0.2">
      <c r="A71" s="61"/>
      <c r="B71" s="61" t="s">
        <v>193</v>
      </c>
      <c r="C71" s="163">
        <f>SUM(C67:C70)</f>
        <v>0</v>
      </c>
      <c r="D71" s="163">
        <f>SUM(D67:D70)</f>
        <v>0</v>
      </c>
      <c r="E71" s="163">
        <f>SUM(E67:E70)</f>
        <v>0</v>
      </c>
      <c r="F71" s="163">
        <f>SUM(F67:F70)</f>
        <v>0</v>
      </c>
      <c r="G71" s="163">
        <f>SUM(G67:G70)</f>
        <v>0</v>
      </c>
      <c r="H71" s="163"/>
      <c r="I71" s="163"/>
    </row>
    <row r="74" spans="1:11" x14ac:dyDescent="0.2">
      <c r="A74" s="136" t="s">
        <v>192</v>
      </c>
      <c r="B74" s="149"/>
      <c r="E74" s="187"/>
      <c r="F74" s="187"/>
      <c r="I74" s="189" t="s">
        <v>189</v>
      </c>
    </row>
    <row r="75" spans="1:11" x14ac:dyDescent="0.2">
      <c r="A75" s="188"/>
      <c r="B75" s="188"/>
      <c r="C75" s="187"/>
      <c r="D75" s="187"/>
      <c r="E75" s="187"/>
      <c r="F75" s="187"/>
    </row>
    <row r="76" spans="1:11" x14ac:dyDescent="0.2">
      <c r="A76" s="147" t="s">
        <v>45</v>
      </c>
      <c r="B76" s="146" t="s">
        <v>46</v>
      </c>
      <c r="C76" s="186" t="s">
        <v>188</v>
      </c>
      <c r="D76" s="186" t="s">
        <v>187</v>
      </c>
      <c r="E76" s="186" t="s">
        <v>186</v>
      </c>
      <c r="F76" s="186" t="s">
        <v>185</v>
      </c>
      <c r="G76" s="185" t="s">
        <v>184</v>
      </c>
      <c r="H76" s="146" t="s">
        <v>183</v>
      </c>
      <c r="I76" s="146" t="s">
        <v>182</v>
      </c>
    </row>
    <row r="77" spans="1:11" x14ac:dyDescent="0.2">
      <c r="A77" s="142" t="s">
        <v>440</v>
      </c>
      <c r="B77" s="142" t="s">
        <v>440</v>
      </c>
      <c r="C77" s="141"/>
      <c r="D77" s="184"/>
      <c r="E77" s="184"/>
      <c r="F77" s="184"/>
      <c r="G77" s="184"/>
      <c r="H77" s="183"/>
      <c r="I77" s="183"/>
      <c r="K77" s="7"/>
    </row>
    <row r="78" spans="1:11" x14ac:dyDescent="0.2">
      <c r="A78" s="142"/>
      <c r="B78" s="142"/>
      <c r="C78" s="141"/>
      <c r="D78" s="184"/>
      <c r="E78" s="184"/>
      <c r="F78" s="184"/>
      <c r="G78" s="184"/>
      <c r="H78" s="183"/>
      <c r="I78" s="183"/>
      <c r="K78" s="7"/>
    </row>
    <row r="79" spans="1:11" x14ac:dyDescent="0.2">
      <c r="A79" s="142"/>
      <c r="B79" s="142"/>
      <c r="C79" s="141"/>
      <c r="D79" s="184"/>
      <c r="E79" s="184"/>
      <c r="F79" s="184"/>
      <c r="G79" s="184"/>
      <c r="H79" s="183"/>
      <c r="I79" s="183"/>
    </row>
    <row r="80" spans="1:11" x14ac:dyDescent="0.2">
      <c r="A80" s="142"/>
      <c r="B80" s="142"/>
      <c r="C80" s="141"/>
      <c r="D80" s="184"/>
      <c r="E80" s="184"/>
      <c r="F80" s="184"/>
      <c r="G80" s="184"/>
      <c r="H80" s="183"/>
      <c r="I80" s="183"/>
    </row>
    <row r="81" spans="1:9" x14ac:dyDescent="0.2">
      <c r="A81" s="61"/>
      <c r="B81" s="61" t="s">
        <v>191</v>
      </c>
      <c r="C81" s="163">
        <f>SUM(C77:C80)</f>
        <v>0</v>
      </c>
      <c r="D81" s="163">
        <f>SUM(D77:D80)</f>
        <v>0</v>
      </c>
      <c r="E81" s="163">
        <f>SUM(E77:E80)</f>
        <v>0</v>
      </c>
      <c r="F81" s="163">
        <f>SUM(F77:F80)</f>
        <v>0</v>
      </c>
      <c r="G81" s="163">
        <f>SUM(G77:G80)</f>
        <v>0</v>
      </c>
      <c r="H81" s="163"/>
      <c r="I81" s="163"/>
    </row>
    <row r="84" spans="1:9" x14ac:dyDescent="0.2">
      <c r="A84" s="136" t="s">
        <v>190</v>
      </c>
      <c r="B84" s="149"/>
      <c r="E84" s="187"/>
      <c r="F84" s="187"/>
      <c r="I84" s="189" t="s">
        <v>189</v>
      </c>
    </row>
    <row r="85" spans="1:9" x14ac:dyDescent="0.2">
      <c r="A85" s="188"/>
      <c r="B85" s="188"/>
      <c r="C85" s="187"/>
      <c r="D85" s="187"/>
      <c r="E85" s="187"/>
      <c r="F85" s="187"/>
    </row>
    <row r="86" spans="1:9" x14ac:dyDescent="0.2">
      <c r="A86" s="147" t="s">
        <v>45</v>
      </c>
      <c r="B86" s="146" t="s">
        <v>46</v>
      </c>
      <c r="C86" s="186" t="s">
        <v>188</v>
      </c>
      <c r="D86" s="186" t="s">
        <v>187</v>
      </c>
      <c r="E86" s="186" t="s">
        <v>186</v>
      </c>
      <c r="F86" s="186" t="s">
        <v>185</v>
      </c>
      <c r="G86" s="185" t="s">
        <v>184</v>
      </c>
      <c r="H86" s="146" t="s">
        <v>183</v>
      </c>
      <c r="I86" s="146" t="s">
        <v>182</v>
      </c>
    </row>
    <row r="87" spans="1:9" x14ac:dyDescent="0.2">
      <c r="A87" s="142" t="s">
        <v>440</v>
      </c>
      <c r="B87" s="142" t="s">
        <v>440</v>
      </c>
      <c r="C87" s="141"/>
      <c r="D87" s="184"/>
      <c r="E87" s="184"/>
      <c r="F87" s="184"/>
      <c r="G87" s="184"/>
      <c r="H87" s="183"/>
      <c r="I87" s="183"/>
    </row>
    <row r="88" spans="1:9" x14ac:dyDescent="0.2">
      <c r="A88" s="142"/>
      <c r="B88" s="142"/>
      <c r="C88" s="141"/>
      <c r="D88" s="184"/>
      <c r="E88" s="184"/>
      <c r="F88" s="184"/>
      <c r="G88" s="184"/>
      <c r="H88" s="183"/>
      <c r="I88" s="183"/>
    </row>
    <row r="89" spans="1:9" x14ac:dyDescent="0.2">
      <c r="A89" s="142"/>
      <c r="B89" s="142"/>
      <c r="C89" s="141"/>
      <c r="D89" s="184"/>
      <c r="E89" s="184"/>
      <c r="F89" s="184"/>
      <c r="G89" s="184"/>
      <c r="H89" s="183"/>
      <c r="I89" s="183"/>
    </row>
    <row r="90" spans="1:9" x14ac:dyDescent="0.2">
      <c r="A90" s="142"/>
      <c r="B90" s="142"/>
      <c r="C90" s="141"/>
      <c r="D90" s="184"/>
      <c r="E90" s="184"/>
      <c r="F90" s="184"/>
      <c r="G90" s="184"/>
      <c r="H90" s="183"/>
      <c r="I90" s="183"/>
    </row>
    <row r="91" spans="1:9" x14ac:dyDescent="0.2">
      <c r="A91" s="61"/>
      <c r="B91" s="61" t="s">
        <v>181</v>
      </c>
      <c r="C91" s="163">
        <f>SUM(C87:C90)</f>
        <v>0</v>
      </c>
      <c r="D91" s="163">
        <f>SUM(D87:D90)</f>
        <v>0</v>
      </c>
      <c r="E91" s="163">
        <f>SUM(E87:E90)</f>
        <v>0</v>
      </c>
      <c r="F91" s="163">
        <f>SUM(F87:F90)</f>
        <v>0</v>
      </c>
      <c r="G91" s="163">
        <f>SUM(G87:G90)</f>
        <v>0</v>
      </c>
      <c r="H91" s="163"/>
      <c r="I91" s="163"/>
    </row>
    <row r="172" spans="1:8" x14ac:dyDescent="0.2">
      <c r="A172" s="12"/>
      <c r="B172" s="12"/>
      <c r="C172" s="13"/>
      <c r="D172" s="13"/>
      <c r="E172" s="13"/>
      <c r="F172" s="13"/>
      <c r="G172" s="13"/>
      <c r="H172" s="12"/>
    </row>
    <row r="173" spans="1:8" x14ac:dyDescent="0.2">
      <c r="A173" s="82"/>
      <c r="B173" s="83"/>
    </row>
    <row r="174" spans="1:8" x14ac:dyDescent="0.2">
      <c r="A174" s="82"/>
      <c r="B174" s="83"/>
    </row>
    <row r="175" spans="1:8" x14ac:dyDescent="0.2">
      <c r="A175" s="82"/>
      <c r="B175" s="83"/>
    </row>
    <row r="176" spans="1:8" x14ac:dyDescent="0.2">
      <c r="A176" s="82"/>
      <c r="B176" s="83"/>
    </row>
    <row r="177" spans="1:2" x14ac:dyDescent="0.2">
      <c r="A177" s="82"/>
      <c r="B177" s="83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8 C27 C36 C46 C56 C66 C76 C8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8 A27 A36 A46 A56 A66 A76 A86"/>
    <dataValidation allowBlank="1" showInputMessage="1" showErrorMessage="1" prompt="Corresponde al nombre o descripción de la cuenta de acuerdo al Plan de Cuentas emitido por el CONAC." sqref="B7 B18 B46 B56 B66 B76 B86 B27 B36"/>
    <dataValidation allowBlank="1" showInputMessage="1" showErrorMessage="1" prompt="Importe de la cuentas por cobrar con fecha de vencimiento de 1 a 90 días." sqref="D7 D18 D46 D56 D66 D76 D86 D27 D36"/>
    <dataValidation allowBlank="1" showInputMessage="1" showErrorMessage="1" prompt="Importe de la cuentas por cobrar con fecha de vencimiento de 91 a 180 días." sqref="E7 E18 E46 E56 E66 E76 E86 E27 E36"/>
    <dataValidation allowBlank="1" showInputMessage="1" showErrorMessage="1" prompt="Importe de la cuentas por cobrar con fecha de vencimiento de 181 a 365 días." sqref="F7 F18 F46 F56 F66 F76 F86 F27 F36"/>
    <dataValidation allowBlank="1" showInputMessage="1" showErrorMessage="1" prompt="Importe de la cuentas por cobrar con vencimiento mayor a 365 días." sqref="G7 G18 G46 G56 G66 G76 G86 G27 G36"/>
    <dataValidation allowBlank="1" showInputMessage="1" showErrorMessage="1" prompt="Informar sobre caraterísticas cualitativas de la cuenta, ejemplo: acciones implementadas para su recuperación, causas de la demora en su recuperación." sqref="H7 H18 H46 H56 H66 H76 H86 H27 H36"/>
    <dataValidation allowBlank="1" showInputMessage="1" showErrorMessage="1" prompt="Indicar si el deudor ya sobrepasó el plazo estipulado para pago, 90, 180 o 365 días." sqref="I7 I18 I46 I56 I66 I76 I86 I27 I36"/>
  </dataValidations>
  <pageMargins left="0.70866141732283472" right="0.70866141732283472" top="0.74803149606299213" bottom="0.74803149606299213" header="0.31496062992125984" footer="0.31496062992125984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E21" sqref="E20:E21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4"/>
    </row>
    <row r="3" spans="1:17" x14ac:dyDescent="0.2">
      <c r="A3" s="3"/>
      <c r="B3" s="3"/>
      <c r="C3" s="3"/>
      <c r="D3" s="3"/>
      <c r="E3" s="3"/>
      <c r="F3" s="3"/>
      <c r="G3" s="3"/>
      <c r="H3" s="84"/>
    </row>
    <row r="4" spans="1:17" ht="11.25" customHeight="1" x14ac:dyDescent="0.2">
      <c r="A4" s="84"/>
      <c r="B4" s="84"/>
      <c r="C4" s="84"/>
      <c r="D4" s="84"/>
      <c r="E4" s="84"/>
      <c r="F4" s="84"/>
      <c r="G4" s="3"/>
      <c r="H4" s="84"/>
    </row>
    <row r="5" spans="1:17" ht="11.25" customHeight="1" x14ac:dyDescent="0.2">
      <c r="A5" s="19" t="s">
        <v>209</v>
      </c>
      <c r="B5" s="20"/>
      <c r="C5" s="20"/>
      <c r="D5" s="20"/>
      <c r="E5" s="20"/>
      <c r="F5" s="17"/>
      <c r="G5" s="17"/>
      <c r="H5" s="109" t="s">
        <v>208</v>
      </c>
    </row>
    <row r="6" spans="1:17" x14ac:dyDescent="0.2">
      <c r="J6" s="377"/>
      <c r="K6" s="377"/>
      <c r="L6" s="377"/>
      <c r="M6" s="377"/>
      <c r="N6" s="377"/>
      <c r="O6" s="377"/>
      <c r="P6" s="377"/>
      <c r="Q6" s="377"/>
    </row>
    <row r="7" spans="1:17" x14ac:dyDescent="0.2">
      <c r="A7" s="3" t="s">
        <v>52</v>
      </c>
    </row>
    <row r="8" spans="1:17" ht="52.5" customHeight="1" x14ac:dyDescent="0.2">
      <c r="A8" s="378" t="s">
        <v>207</v>
      </c>
      <c r="B8" s="378"/>
      <c r="C8" s="378"/>
      <c r="D8" s="378"/>
      <c r="E8" s="378"/>
      <c r="F8" s="378"/>
      <c r="G8" s="378"/>
      <c r="H8" s="37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4" width="17.7109375" style="84" customWidth="1"/>
    <col min="5" max="16384" width="11.42578125" style="84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177" customFormat="1" ht="11.25" customHeight="1" x14ac:dyDescent="0.2">
      <c r="A5" s="180" t="s">
        <v>215</v>
      </c>
      <c r="B5" s="84"/>
      <c r="C5" s="202"/>
      <c r="D5" s="201" t="s">
        <v>212</v>
      </c>
    </row>
    <row r="6" spans="1:4" x14ac:dyDescent="0.2">
      <c r="A6" s="200"/>
      <c r="B6" s="200"/>
      <c r="C6" s="199"/>
      <c r="D6" s="198"/>
    </row>
    <row r="7" spans="1:4" ht="15" customHeight="1" x14ac:dyDescent="0.2">
      <c r="A7" s="147" t="s">
        <v>45</v>
      </c>
      <c r="B7" s="146" t="s">
        <v>46</v>
      </c>
      <c r="C7" s="144" t="s">
        <v>164</v>
      </c>
      <c r="D7" s="197" t="s">
        <v>211</v>
      </c>
    </row>
    <row r="8" spans="1:4" x14ac:dyDescent="0.2">
      <c r="A8" s="142" t="s">
        <v>440</v>
      </c>
      <c r="B8" s="183" t="s">
        <v>440</v>
      </c>
      <c r="C8" s="184"/>
      <c r="D8" s="183"/>
    </row>
    <row r="9" spans="1:4" x14ac:dyDescent="0.2">
      <c r="A9" s="142"/>
      <c r="B9" s="183"/>
      <c r="C9" s="184"/>
      <c r="D9" s="183"/>
    </row>
    <row r="10" spans="1:4" x14ac:dyDescent="0.2">
      <c r="A10" s="142"/>
      <c r="B10" s="183"/>
      <c r="C10" s="184"/>
      <c r="D10" s="183"/>
    </row>
    <row r="11" spans="1:4" x14ac:dyDescent="0.2">
      <c r="A11" s="142"/>
      <c r="B11" s="183"/>
      <c r="C11" s="184"/>
      <c r="D11" s="183"/>
    </row>
    <row r="12" spans="1:4" x14ac:dyDescent="0.2">
      <c r="A12" s="142"/>
      <c r="B12" s="183"/>
      <c r="C12" s="184"/>
      <c r="D12" s="183"/>
    </row>
    <row r="13" spans="1:4" x14ac:dyDescent="0.2">
      <c r="A13" s="142"/>
      <c r="B13" s="183"/>
      <c r="C13" s="184"/>
      <c r="D13" s="183"/>
    </row>
    <row r="14" spans="1:4" x14ac:dyDescent="0.2">
      <c r="A14" s="142"/>
      <c r="B14" s="183"/>
      <c r="C14" s="184"/>
      <c r="D14" s="183"/>
    </row>
    <row r="15" spans="1:4" x14ac:dyDescent="0.2">
      <c r="A15" s="142"/>
      <c r="B15" s="183"/>
      <c r="C15" s="184"/>
      <c r="D15" s="183"/>
    </row>
    <row r="16" spans="1:4" x14ac:dyDescent="0.2">
      <c r="A16" s="203"/>
      <c r="B16" s="203" t="s">
        <v>214</v>
      </c>
      <c r="C16" s="138">
        <f>SUM(C8:C15)</f>
        <v>0</v>
      </c>
      <c r="D16" s="196"/>
    </row>
    <row r="17" spans="1:4" x14ac:dyDescent="0.2">
      <c r="A17" s="59"/>
      <c r="B17" s="59"/>
      <c r="C17" s="150"/>
      <c r="D17" s="59"/>
    </row>
    <row r="18" spans="1:4" x14ac:dyDescent="0.2">
      <c r="A18" s="59"/>
      <c r="B18" s="59"/>
      <c r="C18" s="150"/>
      <c r="D18" s="59"/>
    </row>
    <row r="19" spans="1:4" s="177" customFormat="1" ht="11.25" customHeight="1" x14ac:dyDescent="0.2">
      <c r="A19" s="180" t="s">
        <v>213</v>
      </c>
      <c r="B19" s="59"/>
      <c r="C19" s="202"/>
      <c r="D19" s="201" t="s">
        <v>212</v>
      </c>
    </row>
    <row r="20" spans="1:4" x14ac:dyDescent="0.2">
      <c r="A20" s="200"/>
      <c r="B20" s="200"/>
      <c r="C20" s="199"/>
      <c r="D20" s="198"/>
    </row>
    <row r="21" spans="1:4" ht="15" customHeight="1" x14ac:dyDescent="0.2">
      <c r="A21" s="147" t="s">
        <v>45</v>
      </c>
      <c r="B21" s="146" t="s">
        <v>46</v>
      </c>
      <c r="C21" s="144" t="s">
        <v>164</v>
      </c>
      <c r="D21" s="197" t="s">
        <v>211</v>
      </c>
    </row>
    <row r="22" spans="1:4" x14ac:dyDescent="0.2">
      <c r="A22" s="156" t="s">
        <v>440</v>
      </c>
      <c r="B22" s="195" t="s">
        <v>440</v>
      </c>
      <c r="C22" s="184"/>
      <c r="D22" s="183"/>
    </row>
    <row r="23" spans="1:4" x14ac:dyDescent="0.2">
      <c r="A23" s="156"/>
      <c r="B23" s="195"/>
      <c r="C23" s="184"/>
      <c r="D23" s="183"/>
    </row>
    <row r="24" spans="1:4" x14ac:dyDescent="0.2">
      <c r="A24" s="156"/>
      <c r="B24" s="195"/>
      <c r="C24" s="184"/>
      <c r="D24" s="183"/>
    </row>
    <row r="25" spans="1:4" x14ac:dyDescent="0.2">
      <c r="A25" s="156"/>
      <c r="B25" s="195"/>
      <c r="C25" s="184"/>
      <c r="D25" s="183"/>
    </row>
    <row r="26" spans="1:4" x14ac:dyDescent="0.2">
      <c r="A26" s="172"/>
      <c r="B26" s="172" t="s">
        <v>210</v>
      </c>
      <c r="C26" s="152">
        <f>SUM(C22:C25)</f>
        <v>0</v>
      </c>
      <c r="D26" s="196"/>
    </row>
    <row r="28" spans="1:4" x14ac:dyDescent="0.2">
      <c r="B28" s="84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27" sqref="B27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7" width="22.7109375" style="84" customWidth="1"/>
    <col min="8" max="16384" width="11.42578125" style="84"/>
  </cols>
  <sheetData>
    <row r="1" spans="1:7" s="177" customFormat="1" ht="11.25" customHeight="1" x14ac:dyDescent="0.25">
      <c r="A1" s="14" t="s">
        <v>43</v>
      </c>
      <c r="B1" s="14"/>
      <c r="C1" s="209"/>
      <c r="D1" s="14"/>
      <c r="E1" s="14"/>
      <c r="F1" s="14"/>
      <c r="G1" s="210"/>
    </row>
    <row r="2" spans="1:7" s="177" customFormat="1" ht="11.25" customHeight="1" x14ac:dyDescent="0.25">
      <c r="A2" s="14" t="s">
        <v>139</v>
      </c>
      <c r="B2" s="14"/>
      <c r="C2" s="209"/>
      <c r="D2" s="14"/>
      <c r="E2" s="14"/>
      <c r="F2" s="14"/>
      <c r="G2" s="14"/>
    </row>
    <row r="5" spans="1:7" ht="11.25" customHeight="1" x14ac:dyDescent="0.2">
      <c r="A5" s="136" t="s">
        <v>221</v>
      </c>
      <c r="B5" s="136"/>
      <c r="G5" s="109" t="s">
        <v>220</v>
      </c>
    </row>
    <row r="6" spans="1:7" x14ac:dyDescent="0.2">
      <c r="A6" s="207"/>
      <c r="B6" s="207"/>
      <c r="C6" s="208"/>
      <c r="D6" s="207"/>
      <c r="E6" s="207"/>
      <c r="F6" s="207"/>
      <c r="G6" s="207"/>
    </row>
    <row r="7" spans="1:7" ht="15" customHeight="1" x14ac:dyDescent="0.2">
      <c r="A7" s="147" t="s">
        <v>45</v>
      </c>
      <c r="B7" s="146" t="s">
        <v>46</v>
      </c>
      <c r="C7" s="144" t="s">
        <v>164</v>
      </c>
      <c r="D7" s="145" t="s">
        <v>163</v>
      </c>
      <c r="E7" s="145" t="s">
        <v>219</v>
      </c>
      <c r="F7" s="146" t="s">
        <v>218</v>
      </c>
      <c r="G7" s="146" t="s">
        <v>217</v>
      </c>
    </row>
    <row r="8" spans="1:7" x14ac:dyDescent="0.2">
      <c r="A8" s="204" t="s">
        <v>440</v>
      </c>
      <c r="B8" s="204" t="s">
        <v>440</v>
      </c>
      <c r="C8" s="141"/>
      <c r="D8" s="206"/>
      <c r="E8" s="205"/>
      <c r="F8" s="204"/>
      <c r="G8" s="204"/>
    </row>
    <row r="9" spans="1:7" x14ac:dyDescent="0.2">
      <c r="A9" s="204"/>
      <c r="B9" s="204"/>
      <c r="C9" s="141"/>
      <c r="D9" s="205"/>
      <c r="E9" s="205"/>
      <c r="F9" s="204"/>
      <c r="G9" s="204"/>
    </row>
    <row r="10" spans="1:7" x14ac:dyDescent="0.2">
      <c r="A10" s="204"/>
      <c r="B10" s="204"/>
      <c r="C10" s="141"/>
      <c r="D10" s="205"/>
      <c r="E10" s="205"/>
      <c r="F10" s="204"/>
      <c r="G10" s="204"/>
    </row>
    <row r="11" spans="1:7" x14ac:dyDescent="0.2">
      <c r="A11" s="204"/>
      <c r="B11" s="204"/>
      <c r="C11" s="141"/>
      <c r="D11" s="205"/>
      <c r="E11" s="205"/>
      <c r="F11" s="204"/>
      <c r="G11" s="204"/>
    </row>
    <row r="12" spans="1:7" x14ac:dyDescent="0.2">
      <c r="A12" s="204"/>
      <c r="B12" s="204"/>
      <c r="C12" s="141"/>
      <c r="D12" s="205"/>
      <c r="E12" s="205"/>
      <c r="F12" s="204"/>
      <c r="G12" s="204"/>
    </row>
    <row r="13" spans="1:7" x14ac:dyDescent="0.2">
      <c r="A13" s="204"/>
      <c r="B13" s="204"/>
      <c r="C13" s="141"/>
      <c r="D13" s="205"/>
      <c r="E13" s="205"/>
      <c r="F13" s="204"/>
      <c r="G13" s="204"/>
    </row>
    <row r="14" spans="1:7" x14ac:dyDescent="0.2">
      <c r="A14" s="204"/>
      <c r="B14" s="204"/>
      <c r="C14" s="141"/>
      <c r="D14" s="205"/>
      <c r="E14" s="205"/>
      <c r="F14" s="204"/>
      <c r="G14" s="204"/>
    </row>
    <row r="15" spans="1:7" x14ac:dyDescent="0.2">
      <c r="A15" s="204"/>
      <c r="B15" s="204"/>
      <c r="C15" s="141"/>
      <c r="D15" s="205"/>
      <c r="E15" s="205"/>
      <c r="F15" s="204"/>
      <c r="G15" s="204"/>
    </row>
    <row r="16" spans="1:7" x14ac:dyDescent="0.2">
      <c r="A16" s="61"/>
      <c r="B16" s="61" t="s">
        <v>216</v>
      </c>
      <c r="C16" s="163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3" width="17.7109375" style="7" customWidth="1"/>
    <col min="4" max="5" width="17.7109375" style="84" customWidth="1"/>
    <col min="6" max="16384" width="11.42578125" style="84"/>
  </cols>
  <sheetData>
    <row r="1" spans="1:5" x14ac:dyDescent="0.2">
      <c r="A1" s="3" t="s">
        <v>43</v>
      </c>
      <c r="B1" s="3"/>
      <c r="C1" s="168"/>
      <c r="D1" s="3"/>
      <c r="E1" s="5"/>
    </row>
    <row r="2" spans="1:5" x14ac:dyDescent="0.2">
      <c r="A2" s="3" t="s">
        <v>139</v>
      </c>
      <c r="B2" s="3"/>
      <c r="C2" s="168"/>
      <c r="D2" s="3"/>
      <c r="E2" s="3"/>
    </row>
    <row r="5" spans="1:5" ht="11.25" customHeight="1" x14ac:dyDescent="0.2">
      <c r="A5" s="136" t="s">
        <v>225</v>
      </c>
      <c r="B5" s="136"/>
      <c r="E5" s="109" t="s">
        <v>224</v>
      </c>
    </row>
    <row r="6" spans="1:5" x14ac:dyDescent="0.2">
      <c r="A6" s="207"/>
      <c r="B6" s="207"/>
      <c r="C6" s="208"/>
      <c r="D6" s="207"/>
      <c r="E6" s="207"/>
    </row>
    <row r="7" spans="1:5" ht="15" customHeight="1" x14ac:dyDescent="0.2">
      <c r="A7" s="147" t="s">
        <v>45</v>
      </c>
      <c r="B7" s="146" t="s">
        <v>46</v>
      </c>
      <c r="C7" s="144" t="s">
        <v>164</v>
      </c>
      <c r="D7" s="145" t="s">
        <v>163</v>
      </c>
      <c r="E7" s="146" t="s">
        <v>223</v>
      </c>
    </row>
    <row r="8" spans="1:5" ht="11.25" customHeight="1" x14ac:dyDescent="0.2">
      <c r="A8" s="206" t="s">
        <v>440</v>
      </c>
      <c r="B8" s="206" t="s">
        <v>440</v>
      </c>
      <c r="C8" s="173"/>
      <c r="D8" s="206"/>
      <c r="E8" s="206"/>
    </row>
    <row r="9" spans="1:5" ht="11.25" customHeight="1" x14ac:dyDescent="0.2">
      <c r="A9" s="206"/>
      <c r="B9" s="206"/>
      <c r="C9" s="173"/>
      <c r="D9" s="206"/>
      <c r="E9" s="206"/>
    </row>
    <row r="10" spans="1:5" ht="11.25" customHeight="1" x14ac:dyDescent="0.2">
      <c r="A10" s="206"/>
      <c r="B10" s="206"/>
      <c r="C10" s="173"/>
      <c r="D10" s="206"/>
      <c r="E10" s="206"/>
    </row>
    <row r="11" spans="1:5" ht="11.25" customHeight="1" x14ac:dyDescent="0.2">
      <c r="A11" s="206"/>
      <c r="B11" s="206"/>
      <c r="C11" s="173"/>
      <c r="D11" s="206"/>
      <c r="E11" s="206"/>
    </row>
    <row r="12" spans="1:5" ht="11.25" customHeight="1" x14ac:dyDescent="0.2">
      <c r="A12" s="206"/>
      <c r="B12" s="206"/>
      <c r="C12" s="173"/>
      <c r="D12" s="206"/>
      <c r="E12" s="206"/>
    </row>
    <row r="13" spans="1:5" ht="11.25" customHeight="1" x14ac:dyDescent="0.2">
      <c r="A13" s="206"/>
      <c r="B13" s="206"/>
      <c r="C13" s="173"/>
      <c r="D13" s="206"/>
      <c r="E13" s="206"/>
    </row>
    <row r="14" spans="1:5" ht="11.25" customHeight="1" x14ac:dyDescent="0.2">
      <c r="A14" s="206"/>
      <c r="B14" s="206"/>
      <c r="C14" s="173"/>
      <c r="D14" s="206"/>
      <c r="E14" s="206"/>
    </row>
    <row r="15" spans="1:5" x14ac:dyDescent="0.2">
      <c r="A15" s="206"/>
      <c r="B15" s="206"/>
      <c r="C15" s="173"/>
      <c r="D15" s="206"/>
      <c r="E15" s="206"/>
    </row>
    <row r="16" spans="1:5" x14ac:dyDescent="0.2">
      <c r="A16" s="172"/>
      <c r="B16" s="172" t="s">
        <v>222</v>
      </c>
      <c r="C16" s="171">
        <f>SUM(C8:C15)</f>
        <v>0</v>
      </c>
      <c r="D16" s="172"/>
      <c r="E16" s="17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Normal="100" zoomScaleSheetLayoutView="100" workbookViewId="0">
      <selection activeCell="E36" sqref="E36"/>
    </sheetView>
  </sheetViews>
  <sheetFormatPr baseColWidth="10" defaultRowHeight="11.25" x14ac:dyDescent="0.2"/>
  <cols>
    <col min="1" max="1" width="20.7109375" style="84" customWidth="1"/>
    <col min="2" max="2" width="50.7109375" style="84" customWidth="1"/>
    <col min="3" max="5" width="17.7109375" style="7" customWidth="1"/>
    <col min="6" max="7" width="17.7109375" style="84" customWidth="1"/>
    <col min="8" max="8" width="8.7109375" style="84" customWidth="1"/>
    <col min="9" max="16384" width="11.42578125" style="84"/>
  </cols>
  <sheetData>
    <row r="1" spans="1:6" x14ac:dyDescent="0.2">
      <c r="A1" s="3" t="s">
        <v>43</v>
      </c>
      <c r="B1" s="3"/>
      <c r="C1" s="168"/>
      <c r="D1" s="168"/>
      <c r="E1" s="168"/>
      <c r="F1" s="5"/>
    </row>
    <row r="2" spans="1:6" x14ac:dyDescent="0.2">
      <c r="A2" s="3" t="s">
        <v>139</v>
      </c>
      <c r="B2" s="3"/>
      <c r="C2" s="168"/>
      <c r="D2" s="168"/>
      <c r="E2" s="168"/>
      <c r="F2" s="160"/>
    </row>
    <row r="3" spans="1:6" x14ac:dyDescent="0.2">
      <c r="F3" s="160"/>
    </row>
    <row r="4" spans="1:6" x14ac:dyDescent="0.2">
      <c r="F4" s="160"/>
    </row>
    <row r="5" spans="1:6" ht="11.25" customHeight="1" x14ac:dyDescent="0.2">
      <c r="A5" s="136" t="s">
        <v>241</v>
      </c>
      <c r="B5" s="136"/>
      <c r="C5" s="213"/>
      <c r="D5" s="213"/>
      <c r="E5" s="213"/>
      <c r="F5" s="189" t="s">
        <v>230</v>
      </c>
    </row>
    <row r="6" spans="1:6" x14ac:dyDescent="0.2">
      <c r="A6" s="216"/>
      <c r="B6" s="216"/>
      <c r="C6" s="213"/>
      <c r="D6" s="215"/>
      <c r="E6" s="215"/>
      <c r="F6" s="214"/>
    </row>
    <row r="7" spans="1:6" ht="15" customHeight="1" x14ac:dyDescent="0.2">
      <c r="A7" s="147" t="s">
        <v>45</v>
      </c>
      <c r="B7" s="146" t="s">
        <v>46</v>
      </c>
      <c r="C7" s="212" t="s">
        <v>47</v>
      </c>
      <c r="D7" s="212" t="s">
        <v>48</v>
      </c>
      <c r="E7" s="212" t="s">
        <v>49</v>
      </c>
      <c r="F7" s="211" t="s">
        <v>229</v>
      </c>
    </row>
    <row r="8" spans="1:6" x14ac:dyDescent="0.2">
      <c r="A8" s="142" t="s">
        <v>440</v>
      </c>
      <c r="B8" s="142" t="s">
        <v>440</v>
      </c>
      <c r="C8" s="141"/>
      <c r="D8" s="141"/>
      <c r="E8" s="141"/>
      <c r="F8" s="141"/>
    </row>
    <row r="9" spans="1:6" x14ac:dyDescent="0.2">
      <c r="A9" s="142"/>
      <c r="B9" s="142"/>
      <c r="C9" s="141"/>
      <c r="D9" s="141"/>
      <c r="E9" s="141"/>
      <c r="F9" s="141"/>
    </row>
    <row r="10" spans="1:6" x14ac:dyDescent="0.2">
      <c r="A10" s="142"/>
      <c r="B10" s="142"/>
      <c r="C10" s="141"/>
      <c r="D10" s="141"/>
      <c r="E10" s="141"/>
      <c r="F10" s="141"/>
    </row>
    <row r="11" spans="1:6" x14ac:dyDescent="0.2">
      <c r="A11" s="142"/>
      <c r="B11" s="142"/>
      <c r="C11" s="141"/>
      <c r="D11" s="141"/>
      <c r="E11" s="141"/>
      <c r="F11" s="141"/>
    </row>
    <row r="12" spans="1:6" x14ac:dyDescent="0.2">
      <c r="A12" s="142"/>
      <c r="B12" s="142"/>
      <c r="C12" s="141"/>
      <c r="D12" s="141"/>
      <c r="E12" s="141"/>
      <c r="F12" s="141"/>
    </row>
    <row r="13" spans="1:6" x14ac:dyDescent="0.2">
      <c r="A13" s="142"/>
      <c r="B13" s="142"/>
      <c r="C13" s="141"/>
      <c r="D13" s="141"/>
      <c r="E13" s="141"/>
      <c r="F13" s="141"/>
    </row>
    <row r="14" spans="1:6" x14ac:dyDescent="0.2">
      <c r="A14" s="142"/>
      <c r="B14" s="142"/>
      <c r="C14" s="141"/>
      <c r="D14" s="141"/>
      <c r="E14" s="141"/>
      <c r="F14" s="141"/>
    </row>
    <row r="15" spans="1:6" x14ac:dyDescent="0.2">
      <c r="A15" s="142"/>
      <c r="B15" s="142"/>
      <c r="C15" s="141"/>
      <c r="D15" s="141"/>
      <c r="E15" s="141"/>
      <c r="F15" s="141"/>
    </row>
    <row r="16" spans="1:6" x14ac:dyDescent="0.2">
      <c r="A16" s="61"/>
      <c r="B16" s="61" t="s">
        <v>240</v>
      </c>
      <c r="C16" s="163">
        <f>SUM(C8:C15)</f>
        <v>0</v>
      </c>
      <c r="D16" s="163">
        <f>SUM(D8:D15)</f>
        <v>0</v>
      </c>
      <c r="E16" s="163">
        <f>SUM(E8:E15)</f>
        <v>0</v>
      </c>
      <c r="F16" s="163"/>
    </row>
    <row r="17" spans="1:6" x14ac:dyDescent="0.2">
      <c r="A17" s="59"/>
      <c r="B17" s="59"/>
      <c r="C17" s="150"/>
      <c r="D17" s="150"/>
      <c r="E17" s="150"/>
      <c r="F17" s="59"/>
    </row>
    <row r="18" spans="1:6" x14ac:dyDescent="0.2">
      <c r="A18" s="59"/>
      <c r="B18" s="59"/>
      <c r="C18" s="150"/>
      <c r="D18" s="150"/>
      <c r="E18" s="150"/>
      <c r="F18" s="59"/>
    </row>
    <row r="19" spans="1:6" ht="11.25" customHeight="1" x14ac:dyDescent="0.2">
      <c r="A19" s="136" t="s">
        <v>239</v>
      </c>
      <c r="B19" s="59"/>
      <c r="C19" s="213"/>
      <c r="D19" s="213"/>
      <c r="E19" s="213"/>
      <c r="F19" s="189" t="s">
        <v>230</v>
      </c>
    </row>
    <row r="20" spans="1:6" ht="12.75" customHeight="1" x14ac:dyDescent="0.2">
      <c r="A20" s="200"/>
      <c r="B20" s="200"/>
      <c r="C20" s="148"/>
    </row>
    <row r="21" spans="1:6" ht="15" customHeight="1" x14ac:dyDescent="0.2">
      <c r="A21" s="147" t="s">
        <v>45</v>
      </c>
      <c r="B21" s="146" t="s">
        <v>46</v>
      </c>
      <c r="C21" s="212" t="s">
        <v>47</v>
      </c>
      <c r="D21" s="212" t="s">
        <v>48</v>
      </c>
      <c r="E21" s="212" t="s">
        <v>49</v>
      </c>
      <c r="F21" s="211" t="s">
        <v>229</v>
      </c>
    </row>
    <row r="22" spans="1:6" x14ac:dyDescent="0.2">
      <c r="A22" s="142" t="s">
        <v>455</v>
      </c>
      <c r="B22" s="183" t="s">
        <v>456</v>
      </c>
      <c r="C22" s="184">
        <v>22159.85</v>
      </c>
      <c r="D22" s="184">
        <v>22159.85</v>
      </c>
      <c r="E22" s="184">
        <v>0</v>
      </c>
      <c r="F22" s="183"/>
    </row>
    <row r="23" spans="1:6" x14ac:dyDescent="0.2">
      <c r="A23" s="142" t="s">
        <v>457</v>
      </c>
      <c r="B23" s="183" t="s">
        <v>458</v>
      </c>
      <c r="C23" s="184">
        <v>99154.15</v>
      </c>
      <c r="D23" s="184">
        <v>99154.15</v>
      </c>
      <c r="E23" s="184">
        <v>0</v>
      </c>
      <c r="F23" s="183"/>
    </row>
    <row r="24" spans="1:6" x14ac:dyDescent="0.2">
      <c r="A24" s="142" t="s">
        <v>459</v>
      </c>
      <c r="B24" s="183" t="s">
        <v>460</v>
      </c>
      <c r="C24" s="184">
        <v>41574.29</v>
      </c>
      <c r="D24" s="184">
        <v>41574.29</v>
      </c>
      <c r="E24" s="184">
        <v>0</v>
      </c>
      <c r="F24" s="183"/>
    </row>
    <row r="25" spans="1:6" x14ac:dyDescent="0.2">
      <c r="A25" s="142" t="s">
        <v>461</v>
      </c>
      <c r="B25" s="183" t="s">
        <v>462</v>
      </c>
      <c r="C25" s="184">
        <v>23847.3</v>
      </c>
      <c r="D25" s="184">
        <v>43844.3</v>
      </c>
      <c r="E25" s="184">
        <v>19997</v>
      </c>
      <c r="F25" s="183"/>
    </row>
    <row r="26" spans="1:6" x14ac:dyDescent="0.2">
      <c r="A26" s="142" t="s">
        <v>463</v>
      </c>
      <c r="B26" s="183" t="s">
        <v>464</v>
      </c>
      <c r="C26" s="184">
        <v>29378.400000000001</v>
      </c>
      <c r="D26" s="184">
        <v>29378.400000000001</v>
      </c>
      <c r="E26" s="184">
        <v>0</v>
      </c>
      <c r="F26" s="183"/>
    </row>
    <row r="27" spans="1:6" x14ac:dyDescent="0.2">
      <c r="A27" s="142" t="s">
        <v>465</v>
      </c>
      <c r="B27" s="183" t="s">
        <v>466</v>
      </c>
      <c r="C27" s="184">
        <v>596451</v>
      </c>
      <c r="D27" s="184">
        <v>596451</v>
      </c>
      <c r="E27" s="184">
        <v>0</v>
      </c>
      <c r="F27" s="183"/>
    </row>
    <row r="28" spans="1:6" x14ac:dyDescent="0.2">
      <c r="A28" s="142" t="s">
        <v>467</v>
      </c>
      <c r="B28" s="183" t="s">
        <v>468</v>
      </c>
      <c r="C28" s="184">
        <v>1644.21</v>
      </c>
      <c r="D28" s="184">
        <v>1644.21</v>
      </c>
      <c r="E28" s="184">
        <v>0</v>
      </c>
      <c r="F28" s="183"/>
    </row>
    <row r="29" spans="1:6" x14ac:dyDescent="0.2">
      <c r="A29" s="142" t="s">
        <v>469</v>
      </c>
      <c r="B29" s="183" t="s">
        <v>470</v>
      </c>
      <c r="C29" s="184">
        <v>8550.01</v>
      </c>
      <c r="D29" s="184">
        <v>8550.01</v>
      </c>
      <c r="E29" s="184">
        <v>0</v>
      </c>
      <c r="F29" s="183"/>
    </row>
    <row r="30" spans="1:6" x14ac:dyDescent="0.2">
      <c r="A30" s="142"/>
      <c r="B30" s="183"/>
      <c r="C30" s="184"/>
      <c r="D30" s="184"/>
      <c r="E30" s="184"/>
      <c r="F30" s="183"/>
    </row>
    <row r="31" spans="1:6" x14ac:dyDescent="0.2">
      <c r="A31" s="61"/>
      <c r="B31" s="61" t="s">
        <v>238</v>
      </c>
      <c r="C31" s="163">
        <f>SUM(C22:C30)</f>
        <v>822759.21</v>
      </c>
      <c r="D31" s="163">
        <f>SUM(D22:D30)</f>
        <v>842756.21</v>
      </c>
      <c r="E31" s="163">
        <f>SUM(E22:E30)</f>
        <v>19997</v>
      </c>
      <c r="F31" s="163"/>
    </row>
    <row r="32" spans="1:6" s="8" customFormat="1" x14ac:dyDescent="0.2">
      <c r="A32" s="58"/>
      <c r="B32" s="58"/>
      <c r="C32" s="11"/>
      <c r="D32" s="11"/>
      <c r="E32" s="11"/>
      <c r="F32" s="11"/>
    </row>
    <row r="33" spans="1:8" s="8" customFormat="1" x14ac:dyDescent="0.2">
      <c r="A33" s="58"/>
      <c r="B33" s="58"/>
      <c r="C33" s="11"/>
      <c r="D33" s="11"/>
      <c r="E33" s="11"/>
      <c r="F33" s="11"/>
    </row>
    <row r="34" spans="1:8" s="8" customFormat="1" ht="11.25" customHeight="1" x14ac:dyDescent="0.2">
      <c r="A34" s="136" t="s">
        <v>237</v>
      </c>
      <c r="B34" s="136"/>
      <c r="C34" s="213"/>
      <c r="D34" s="213"/>
      <c r="E34" s="213"/>
      <c r="G34" s="189" t="s">
        <v>230</v>
      </c>
    </row>
    <row r="35" spans="1:8" s="8" customFormat="1" x14ac:dyDescent="0.2">
      <c r="A35" s="200"/>
      <c r="B35" s="200"/>
      <c r="C35" s="148"/>
      <c r="D35" s="7"/>
      <c r="E35" s="7"/>
      <c r="F35" s="84"/>
    </row>
    <row r="36" spans="1:8" s="8" customFormat="1" ht="27.95" customHeight="1" x14ac:dyDescent="0.2">
      <c r="A36" s="147" t="s">
        <v>45</v>
      </c>
      <c r="B36" s="146" t="s">
        <v>46</v>
      </c>
      <c r="C36" s="212" t="s">
        <v>47</v>
      </c>
      <c r="D36" s="212" t="s">
        <v>48</v>
      </c>
      <c r="E36" s="212" t="s">
        <v>49</v>
      </c>
      <c r="F36" s="211" t="s">
        <v>229</v>
      </c>
      <c r="G36" s="211" t="s">
        <v>228</v>
      </c>
      <c r="H36" s="211" t="s">
        <v>227</v>
      </c>
    </row>
    <row r="37" spans="1:8" s="8" customFormat="1" x14ac:dyDescent="0.2">
      <c r="A37" s="142" t="s">
        <v>440</v>
      </c>
      <c r="B37" s="183" t="s">
        <v>440</v>
      </c>
      <c r="C37" s="141"/>
      <c r="D37" s="184"/>
      <c r="E37" s="184"/>
      <c r="F37" s="183"/>
      <c r="G37" s="183"/>
      <c r="H37" s="183"/>
    </row>
    <row r="38" spans="1:8" s="8" customFormat="1" x14ac:dyDescent="0.2">
      <c r="A38" s="142"/>
      <c r="B38" s="183"/>
      <c r="C38" s="141"/>
      <c r="D38" s="184"/>
      <c r="E38" s="184"/>
      <c r="F38" s="183"/>
      <c r="G38" s="183"/>
      <c r="H38" s="183"/>
    </row>
    <row r="39" spans="1:8" s="8" customFormat="1" x14ac:dyDescent="0.2">
      <c r="A39" s="142"/>
      <c r="B39" s="183"/>
      <c r="C39" s="141"/>
      <c r="D39" s="184"/>
      <c r="E39" s="184"/>
      <c r="F39" s="183"/>
      <c r="G39" s="183"/>
      <c r="H39" s="183"/>
    </row>
    <row r="40" spans="1:8" s="8" customFormat="1" x14ac:dyDescent="0.2">
      <c r="A40" s="142"/>
      <c r="B40" s="183"/>
      <c r="C40" s="141"/>
      <c r="D40" s="184"/>
      <c r="E40" s="184"/>
      <c r="F40" s="183"/>
      <c r="G40" s="183"/>
      <c r="H40" s="183"/>
    </row>
    <row r="41" spans="1:8" s="8" customFormat="1" x14ac:dyDescent="0.2">
      <c r="A41" s="61"/>
      <c r="B41" s="61" t="s">
        <v>236</v>
      </c>
      <c r="C41" s="163">
        <f>SUM(C37:C40)</f>
        <v>0</v>
      </c>
      <c r="D41" s="163">
        <f>SUM(D37:D40)</f>
        <v>0</v>
      </c>
      <c r="E41" s="163">
        <f>SUM(E37:E40)</f>
        <v>0</v>
      </c>
      <c r="F41" s="163"/>
      <c r="G41" s="163"/>
      <c r="H41" s="163"/>
    </row>
    <row r="42" spans="1:8" s="8" customFormat="1" x14ac:dyDescent="0.2">
      <c r="A42" s="15"/>
      <c r="B42" s="15"/>
      <c r="C42" s="16"/>
      <c r="D42" s="16"/>
      <c r="E42" s="16"/>
      <c r="F42" s="11"/>
    </row>
    <row r="44" spans="1:8" x14ac:dyDescent="0.2">
      <c r="A44" s="136" t="s">
        <v>235</v>
      </c>
      <c r="B44" s="136"/>
      <c r="C44" s="213"/>
      <c r="D44" s="213"/>
      <c r="E44" s="213"/>
      <c r="G44" s="189" t="s">
        <v>230</v>
      </c>
    </row>
    <row r="45" spans="1:8" x14ac:dyDescent="0.2">
      <c r="A45" s="200"/>
      <c r="B45" s="200"/>
      <c r="C45" s="148"/>
      <c r="H45" s="7"/>
    </row>
    <row r="46" spans="1:8" ht="27.95" customHeight="1" x14ac:dyDescent="0.2">
      <c r="A46" s="147" t="s">
        <v>45</v>
      </c>
      <c r="B46" s="146" t="s">
        <v>46</v>
      </c>
      <c r="C46" s="212" t="s">
        <v>47</v>
      </c>
      <c r="D46" s="212" t="s">
        <v>48</v>
      </c>
      <c r="E46" s="212" t="s">
        <v>49</v>
      </c>
      <c r="F46" s="211" t="s">
        <v>229</v>
      </c>
      <c r="G46" s="211" t="s">
        <v>228</v>
      </c>
      <c r="H46" s="211" t="s">
        <v>227</v>
      </c>
    </row>
    <row r="47" spans="1:8" x14ac:dyDescent="0.2">
      <c r="A47" s="142" t="s">
        <v>440</v>
      </c>
      <c r="B47" s="183" t="s">
        <v>440</v>
      </c>
      <c r="C47" s="141"/>
      <c r="D47" s="184"/>
      <c r="E47" s="184"/>
      <c r="F47" s="183"/>
      <c r="G47" s="183"/>
      <c r="H47" s="183"/>
    </row>
    <row r="48" spans="1:8" x14ac:dyDescent="0.2">
      <c r="A48" s="142"/>
      <c r="B48" s="183"/>
      <c r="C48" s="141"/>
      <c r="D48" s="184"/>
      <c r="E48" s="184"/>
      <c r="F48" s="183"/>
      <c r="G48" s="183"/>
      <c r="H48" s="183"/>
    </row>
    <row r="49" spans="1:8" x14ac:dyDescent="0.2">
      <c r="A49" s="142"/>
      <c r="B49" s="183"/>
      <c r="C49" s="141"/>
      <c r="D49" s="184"/>
      <c r="E49" s="184"/>
      <c r="F49" s="183"/>
      <c r="G49" s="183"/>
      <c r="H49" s="183"/>
    </row>
    <row r="50" spans="1:8" x14ac:dyDescent="0.2">
      <c r="A50" s="142"/>
      <c r="B50" s="183"/>
      <c r="C50" s="141"/>
      <c r="D50" s="184"/>
      <c r="E50" s="184"/>
      <c r="F50" s="183"/>
      <c r="G50" s="183"/>
      <c r="H50" s="183"/>
    </row>
    <row r="51" spans="1:8" x14ac:dyDescent="0.2">
      <c r="A51" s="61"/>
      <c r="B51" s="61" t="s">
        <v>234</v>
      </c>
      <c r="C51" s="163">
        <f>SUM(C47:C50)</f>
        <v>0</v>
      </c>
      <c r="D51" s="163">
        <f>SUM(D47:D50)</f>
        <v>0</v>
      </c>
      <c r="E51" s="163">
        <f>SUM(E47:E50)</f>
        <v>0</v>
      </c>
      <c r="F51" s="163"/>
      <c r="G51" s="163"/>
      <c r="H51" s="163"/>
    </row>
    <row r="54" spans="1:8" x14ac:dyDescent="0.2">
      <c r="A54" s="136" t="s">
        <v>233</v>
      </c>
      <c r="B54" s="136"/>
      <c r="C54" s="213"/>
      <c r="D54" s="213"/>
      <c r="E54" s="213"/>
      <c r="G54" s="189" t="s">
        <v>230</v>
      </c>
    </row>
    <row r="55" spans="1:8" x14ac:dyDescent="0.2">
      <c r="A55" s="200"/>
      <c r="B55" s="200"/>
      <c r="C55" s="148"/>
    </row>
    <row r="56" spans="1:8" ht="27.95" customHeight="1" x14ac:dyDescent="0.2">
      <c r="A56" s="147" t="s">
        <v>45</v>
      </c>
      <c r="B56" s="146" t="s">
        <v>46</v>
      </c>
      <c r="C56" s="212" t="s">
        <v>47</v>
      </c>
      <c r="D56" s="212" t="s">
        <v>48</v>
      </c>
      <c r="E56" s="212" t="s">
        <v>49</v>
      </c>
      <c r="F56" s="211" t="s">
        <v>229</v>
      </c>
      <c r="G56" s="211" t="s">
        <v>228</v>
      </c>
      <c r="H56" s="211" t="s">
        <v>227</v>
      </c>
    </row>
    <row r="57" spans="1:8" x14ac:dyDescent="0.2">
      <c r="A57" s="142" t="s">
        <v>471</v>
      </c>
      <c r="B57" s="183" t="s">
        <v>456</v>
      </c>
      <c r="C57" s="141">
        <v>-688.84</v>
      </c>
      <c r="D57" s="184">
        <v>-688.84</v>
      </c>
      <c r="E57" s="184">
        <v>0</v>
      </c>
      <c r="F57" s="183"/>
      <c r="G57" s="183"/>
      <c r="H57" s="183"/>
    </row>
    <row r="58" spans="1:8" x14ac:dyDescent="0.2">
      <c r="A58" s="142" t="s">
        <v>472</v>
      </c>
      <c r="B58" s="183" t="s">
        <v>458</v>
      </c>
      <c r="C58" s="141">
        <v>-25584.95</v>
      </c>
      <c r="D58" s="184">
        <v>-25584.95</v>
      </c>
      <c r="E58" s="184">
        <v>0</v>
      </c>
      <c r="F58" s="183"/>
      <c r="G58" s="183"/>
      <c r="H58" s="183"/>
    </row>
    <row r="59" spans="1:8" x14ac:dyDescent="0.2">
      <c r="A59" s="142" t="s">
        <v>473</v>
      </c>
      <c r="B59" s="183" t="s">
        <v>460</v>
      </c>
      <c r="C59" s="141">
        <v>-584.52</v>
      </c>
      <c r="D59" s="184">
        <v>-584.52</v>
      </c>
      <c r="E59" s="184">
        <v>0</v>
      </c>
      <c r="F59" s="183"/>
      <c r="G59" s="183"/>
      <c r="H59" s="183"/>
    </row>
    <row r="60" spans="1:8" x14ac:dyDescent="0.2">
      <c r="A60" s="142" t="s">
        <v>474</v>
      </c>
      <c r="B60" s="183" t="s">
        <v>462</v>
      </c>
      <c r="C60" s="141">
        <v>-255.85</v>
      </c>
      <c r="D60" s="184">
        <v>-255.85</v>
      </c>
      <c r="E60" s="184">
        <v>0</v>
      </c>
      <c r="F60" s="183"/>
      <c r="G60" s="183"/>
      <c r="H60" s="183"/>
    </row>
    <row r="61" spans="1:8" x14ac:dyDescent="0.2">
      <c r="A61" s="142" t="s">
        <v>475</v>
      </c>
      <c r="B61" s="183" t="s">
        <v>466</v>
      </c>
      <c r="C61" s="141">
        <v>-102575</v>
      </c>
      <c r="D61" s="184">
        <v>-102575</v>
      </c>
      <c r="E61" s="184">
        <v>0</v>
      </c>
      <c r="F61" s="183"/>
      <c r="G61" s="183"/>
      <c r="H61" s="183"/>
    </row>
    <row r="62" spans="1:8" x14ac:dyDescent="0.2">
      <c r="A62" s="142" t="s">
        <v>476</v>
      </c>
      <c r="B62" s="183" t="s">
        <v>470</v>
      </c>
      <c r="C62" s="141">
        <v>-1282.5</v>
      </c>
      <c r="D62" s="184">
        <v>-1282.5</v>
      </c>
      <c r="E62" s="184">
        <v>0</v>
      </c>
      <c r="F62" s="183"/>
      <c r="G62" s="183"/>
      <c r="H62" s="183"/>
    </row>
    <row r="63" spans="1:8" x14ac:dyDescent="0.2">
      <c r="A63" s="142"/>
      <c r="B63" s="183"/>
      <c r="C63" s="141"/>
      <c r="D63" s="184"/>
      <c r="E63" s="184"/>
      <c r="F63" s="183"/>
      <c r="G63" s="183"/>
      <c r="H63" s="183"/>
    </row>
    <row r="64" spans="1:8" x14ac:dyDescent="0.2">
      <c r="A64" s="61"/>
      <c r="B64" s="61" t="s">
        <v>232</v>
      </c>
      <c r="C64" s="163">
        <f>SUM(C57:C63)</f>
        <v>-130971.66</v>
      </c>
      <c r="D64" s="163">
        <f>SUM(D57:D63)</f>
        <v>-130971.66</v>
      </c>
      <c r="E64" s="163">
        <f>SUM(E57:E63)</f>
        <v>0</v>
      </c>
      <c r="F64" s="163"/>
      <c r="G64" s="163"/>
      <c r="H64" s="163"/>
    </row>
    <row r="67" spans="1:8" x14ac:dyDescent="0.2">
      <c r="A67" s="136" t="s">
        <v>231</v>
      </c>
      <c r="B67" s="136"/>
      <c r="C67" s="213"/>
      <c r="D67" s="213"/>
      <c r="E67" s="213"/>
      <c r="G67" s="189" t="s">
        <v>230</v>
      </c>
    </row>
    <row r="68" spans="1:8" x14ac:dyDescent="0.2">
      <c r="A68" s="200"/>
      <c r="B68" s="200"/>
      <c r="C68" s="148"/>
    </row>
    <row r="69" spans="1:8" ht="27.95" customHeight="1" x14ac:dyDescent="0.2">
      <c r="A69" s="147" t="s">
        <v>45</v>
      </c>
      <c r="B69" s="146" t="s">
        <v>46</v>
      </c>
      <c r="C69" s="212" t="s">
        <v>47</v>
      </c>
      <c r="D69" s="212" t="s">
        <v>48</v>
      </c>
      <c r="E69" s="212" t="s">
        <v>49</v>
      </c>
      <c r="F69" s="211" t="s">
        <v>229</v>
      </c>
      <c r="G69" s="211" t="s">
        <v>228</v>
      </c>
      <c r="H69" s="211" t="s">
        <v>227</v>
      </c>
    </row>
    <row r="70" spans="1:8" x14ac:dyDescent="0.2">
      <c r="A70" s="142" t="s">
        <v>440</v>
      </c>
      <c r="B70" s="183" t="s">
        <v>440</v>
      </c>
      <c r="C70" s="141"/>
      <c r="D70" s="184"/>
      <c r="E70" s="184"/>
      <c r="F70" s="183"/>
      <c r="G70" s="183"/>
      <c r="H70" s="183"/>
    </row>
    <row r="71" spans="1:8" x14ac:dyDescent="0.2">
      <c r="A71" s="142"/>
      <c r="B71" s="183"/>
      <c r="C71" s="141"/>
      <c r="D71" s="184"/>
      <c r="E71" s="184"/>
      <c r="F71" s="183"/>
      <c r="G71" s="183"/>
      <c r="H71" s="183"/>
    </row>
    <row r="72" spans="1:8" x14ac:dyDescent="0.2">
      <c r="A72" s="142"/>
      <c r="B72" s="183"/>
      <c r="C72" s="141"/>
      <c r="D72" s="184"/>
      <c r="E72" s="184"/>
      <c r="F72" s="183"/>
      <c r="G72" s="183"/>
      <c r="H72" s="183"/>
    </row>
    <row r="73" spans="1:8" x14ac:dyDescent="0.2">
      <c r="A73" s="142"/>
      <c r="B73" s="183"/>
      <c r="C73" s="141"/>
      <c r="D73" s="184"/>
      <c r="E73" s="184"/>
      <c r="F73" s="183"/>
      <c r="G73" s="183"/>
      <c r="H73" s="183"/>
    </row>
    <row r="74" spans="1:8" x14ac:dyDescent="0.2">
      <c r="A74" s="61"/>
      <c r="B74" s="61" t="s">
        <v>226</v>
      </c>
      <c r="C74" s="163">
        <f>SUM(C70:C73)</f>
        <v>0</v>
      </c>
      <c r="D74" s="163">
        <f>SUM(D70:D73)</f>
        <v>0</v>
      </c>
      <c r="E74" s="163">
        <f>SUM(E70:E73)</f>
        <v>0</v>
      </c>
      <c r="F74" s="163"/>
      <c r="G74" s="163"/>
      <c r="H74" s="163"/>
    </row>
  </sheetData>
  <dataValidations count="8">
    <dataValidation allowBlank="1" showInputMessage="1" showErrorMessage="1" prompt="Importe final del periodo que corresponde la información financiera trimestral que se presenta." sqref="D7 D21 D36 D46 D56 D69"/>
    <dataValidation allowBlank="1" showInputMessage="1" showErrorMessage="1" prompt="Saldo al 31 de diciembre del año anterior del ejercio que se presenta." sqref="C7 C21 C36 C46 C56 C69"/>
    <dataValidation allowBlank="1" showInputMessage="1" showErrorMessage="1" prompt="Corresponde al número de la cuenta de acuerdo al Plan de Cuentas emitido por el CONAC (DOF 23/12/2015)." sqref="A7 A21 A36 A46 A56 A69"/>
    <dataValidation allowBlank="1" showInputMessage="1" showErrorMessage="1" prompt="Indicar la tasa de aplicación." sqref="H36 H46 H56 H69"/>
    <dataValidation allowBlank="1" showInputMessage="1" showErrorMessage="1" prompt="Indicar el método de depreciación." sqref="G36 G46 G56 G69"/>
    <dataValidation allowBlank="1" showInputMessage="1" showErrorMessage="1" prompt="Corresponde al nombre o descripción de la cuenta de acuerdo al Plan de Cuentas emitido por el CONAC." sqref="B7 B21 B36 B46 B56 B69"/>
    <dataValidation allowBlank="1" showInputMessage="1" showErrorMessage="1" prompt="Diferencia entre el saldo final y el inicial presentados." sqref="E7 E21 E36 E46 E56 E69"/>
    <dataValidation allowBlank="1" showInputMessage="1" showErrorMessage="1" prompt="Criterio para la aplicación de depreciación: anual, mensual, trimestral, etc." sqref="F7 F21 F69 F46 F56 F36"/>
  </dataValidations>
  <pageMargins left="0.70866141732283472" right="0.70866141732283472" top="0.74803149606299213" bottom="0.74803149606299213" header="0.31496062992125984" footer="0.31496062992125984"/>
  <pageSetup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26</vt:i4>
      </vt:variant>
    </vt:vector>
  </HeadingPairs>
  <TitlesOfParts>
    <vt:vector size="55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Conciliacion_Eg (I)</vt:lpstr>
      <vt:lpstr>Memoria</vt:lpstr>
      <vt:lpstr>Memoria (I)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2018-10-13T22:21:23Z</cp:lastPrinted>
  <dcterms:created xsi:type="dcterms:W3CDTF">2012-12-11T20:36:24Z</dcterms:created>
  <dcterms:modified xsi:type="dcterms:W3CDTF">2018-10-13T22:21:28Z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