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E60" i="1" s="1"/>
  <c r="D34" i="1"/>
  <c r="D60" i="1" l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<sst xmlns="http://schemas.openxmlformats.org/spreadsheetml/2006/main" count="62" uniqueCount="52">
  <si>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</si>
  <si>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</si>
  <si>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</si>
  <si>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</si>
  <si>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</si>
  <si>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</si>
  <si>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</si>
  <si>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</si>
  <si>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</si>
  <si>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</si>
  <si>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</si>
  <si>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</si>
  <si>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</si>
  <si>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</si>
  <si>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</si>
  <si>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</si>
  <si>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</si>
  <si>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</si>
  <si>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</si>
  <si>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</si>
  <si>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</si>
  <si>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</si>
  <si>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</si>
  <si>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</si>
  <si>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</si>
  <si>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</si>
  <si>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</si>
  <si>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</si>
  <si>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</si>
  <si>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</si>
  <si>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</si>
  <si>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</si>
  <si>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</si>
  <si>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</si>
  <si>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</si>
  <si>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</si>
  <si>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</si>
  <si>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</si>
  <si>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</si>
  <si>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</si>
  <si>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</si>
  <si>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</si>
  <si>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</si>
  <si>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</si>
  <si>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</si>
  <si>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</si>
  <si>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</si>
  <si>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</si>
  <si>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</si>
  <si>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</si>
  <si>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</si>
  <si>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INSTITUTO MUNICIPAL DE ATENCIÓN A LA JUVENTUD DE SAN MIGUEL ALLENDE, GTO.
ESTADO DE FLUJOS DE EFECTIVO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</si>
</sst>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37" zoomScaleNormal="100" workbookViewId="0">
      <selection activeCell="D52" sqref="D5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5204052.29</v>
      </c>
      <c r="E5" s="11">
        <f>SUM(E6:E16)</f>
        <v>5138296.92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50000</v>
      </c>
      <c r="E14" s="13">
        <v>100000</v>
      </c>
    </row>
    <row r="15" spans="1:5" x14ac:dyDescent="0.2">
      <c r="A15" s="28">
        <v>4220</v>
      </c>
      <c r="C15" s="5" t="s">
        <v>25</v>
      </c>
      <c r="D15" s="12">
        <v>5154052.29</v>
      </c>
      <c r="E15" s="13">
        <v>5038296.92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5010926.7300000004</v>
      </c>
      <c r="E17" s="11">
        <f>SUM(E18:E33)</f>
        <v>4794405.41</v>
      </c>
    </row>
    <row r="18" spans="1:5" x14ac:dyDescent="0.2">
      <c r="A18" s="28">
        <v>5110</v>
      </c>
      <c r="C18" s="5" t="s">
        <v>27</v>
      </c>
      <c r="D18" s="12">
        <v>1743980.26</v>
      </c>
      <c r="E18" s="13">
        <v>1604420.89</v>
      </c>
    </row>
    <row r="19" spans="1:5" x14ac:dyDescent="0.2">
      <c r="A19" s="28">
        <v>5120</v>
      </c>
      <c r="C19" s="5" t="s">
        <v>28</v>
      </c>
      <c r="D19" s="12">
        <v>218267.38</v>
      </c>
      <c r="E19" s="13">
        <v>199282.33</v>
      </c>
    </row>
    <row r="20" spans="1:5" x14ac:dyDescent="0.2">
      <c r="A20" s="28">
        <v>5130</v>
      </c>
      <c r="C20" s="5" t="s">
        <v>29</v>
      </c>
      <c r="D20" s="12">
        <v>1073836.93</v>
      </c>
      <c r="E20" s="13">
        <v>972596.03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1974842.16</v>
      </c>
      <c r="E24" s="13">
        <v>2018106.16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193125.55999999959</v>
      </c>
      <c r="E34" s="11">
        <f>E5-E17</f>
        <v>343891.50999999978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55432.13</v>
      </c>
      <c r="E41" s="11">
        <f>SUM(E42:E44)</f>
        <v>338982.57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55432.13</v>
      </c>
      <c r="E43" s="13">
        <v>338982.57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-55432.13</v>
      </c>
      <c r="E45" s="11">
        <f>E37-E41</f>
        <v>-338982.57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280741.82</v>
      </c>
      <c r="E48" s="11">
        <f>SUM(E49+E52)</f>
        <v>309473.49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280741.82</v>
      </c>
      <c r="E52" s="13">
        <v>309473.49</v>
      </c>
    </row>
    <row r="53" spans="1:5" x14ac:dyDescent="0.2">
      <c r="A53" s="22"/>
      <c r="B53" s="19" t="s">
        <v>15</v>
      </c>
      <c r="C53" s="14"/>
      <c r="D53" s="10">
        <f>SUM(D54+D57)</f>
        <v>0</v>
      </c>
      <c r="E53" s="11">
        <f>SUM(E54+E57)</f>
        <v>20603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0</v>
      </c>
      <c r="E57" s="13">
        <v>20603</v>
      </c>
    </row>
    <row r="58" spans="1:5" x14ac:dyDescent="0.2">
      <c r="A58" s="27" t="s">
        <v>17</v>
      </c>
      <c r="C58" s="9"/>
      <c r="D58" s="10">
        <f>D48-D53</f>
        <v>280741.82</v>
      </c>
      <c r="E58" s="11">
        <f>E48-E53</f>
        <v>288870.49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418435.24999999959</v>
      </c>
      <c r="E60" s="11">
        <f>E58+E45+E34</f>
        <v>293779.42999999976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127470.62</v>
      </c>
      <c r="E62" s="11">
        <v>100817.05</v>
      </c>
    </row>
    <row r="63" spans="1:5" x14ac:dyDescent="0.2">
      <c r="A63" s="27" t="s">
        <v>46</v>
      </c>
      <c r="C63" s="9"/>
      <c r="D63" s="10">
        <v>286527.03999999998</v>
      </c>
      <c r="E63" s="11">
        <v>127470.62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2019-01-26T19:44:07Z</cp:lastPrinted>
  <dcterms:created xsi:type="dcterms:W3CDTF">2012-12-11T20:31:36Z</dcterms:created>
  <dcterms:modified xsi:type="dcterms:W3CDTF">2019-01-26T19:44:12Z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