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UENTA PUBLICA\2019\1er TRIMESTRE\"/>
    </mc:Choice>
  </mc:AlternateContent>
  <xr:revisionPtr revIDLastSave="0" documentId="13_ncr:1_{90ECF3BF-96EC-4DBB-8A88-FB7F1267794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91029"/>
  <fileRecoveryPr autoRecover="0"/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26" i="4" l="1"/>
  <c r="F26" i="4"/>
  <c r="F46" i="4"/>
  <c r="G46" i="4"/>
  <c r="B28" i="4"/>
  <c r="C28" i="4"/>
  <c r="G48" i="4" l="1"/>
  <c r="F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<sst xmlns="http://schemas.openxmlformats.org/spreadsheetml/2006/main" count="60" uniqueCount="60">
  <si>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</si>
  <si>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</si>
  <si>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</si>
  <si>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</si>
  <si>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</si>
  <si>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</si>
  <si>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</si>
  <si>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</si>
  <si>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</si>
  <si>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</si>
  <si>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</si>
  <si>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</si>
  <si>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</si>
  <si>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</si>
  <si>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</si>
  <si>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</si>
  <si>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</si>
  <si>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</si>
  <si>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</si>
  <si>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</si>
  <si>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</si>
  <si>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</si>
  <si>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</si>
  <si>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</si>
  <si>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</si>
  <si>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</si>
  <si>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</si>
  <si>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</si>
  <si>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</si>
  <si>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</si>
  <si>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</si>
  <si>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</si>
  <si>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</si>
  <si>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</si>
  <si>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</si>
  <si>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</si>
  <si>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</si>
  <si>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</si>
  <si>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</si>
  <si>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</si>
  <si>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</si>
  <si>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</si>
  <si>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</si>
  <si>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</si>
  <si>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</si>
  <si>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</si>
  <si>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</si>
  <si>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</si>
  <si>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</si>
  <si>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</si>
  <si>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</si>
  <si>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</si>
  <si>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</si>
  <si>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</si>
  <si>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</si>
  <si>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</si>
  <si>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</si>
  <si>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</si>
  <si>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MUNICIPIO DE SAN MIGUEL DE ALLENDE, GTO.
Estado de Situación Financiera
AL 31 DE MARZO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</si>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</sst>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Border="1" applyAlignment="1" applyProtection="1">
      <alignment horizontal="left"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1133475</xdr:colOff>
      <xdr:row>57</xdr:row>
      <xdr:rowOff>9525</xdr:rowOff>
    </xdr:from>
    <xdr:to>
      <xdr:col>5</xdr:col>
      <xdr:colOff>962025</xdr:colOff>
      <xdr:row>62</xdr:row>
      <xdr:rowOff>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8303FFC0-B4F0-48B5-9F40-E5966F520B1E}"/>
            </a:ext>
          </a:extLst>
        </xdr:cNvPr>
        <xdr:cNvGrpSpPr/>
      </xdr:nvGrpSpPr>
      <xdr:grpSpPr>
        <a:xfrm>
          <a:off x="1133475" y="8810625"/>
          <a:ext cx="9591675" cy="704850"/>
          <a:chOff x="1076325" y="9401175"/>
          <a:chExt cx="9591675" cy="704850"/>
        </a:xfrm>
      </xdr:grpSpPr>
      <xdr:sp macro="" textlink="">
        <xdr:nvSpPr>
          <xdr:cNvPr id="2" name="CuadroTexto 1">
            <a:extLst>
              <a:ext uri="{FF2B5EF4-FFF2-40B4-BE49-F238E27FC236}">
                <a16:creationId xmlns:a16="http://schemas.microsoft.com/office/drawing/2014/main" id="{4E799981-9642-42D8-91C4-1C7AFD681194}"/>
              </a:ext>
            </a:extLst>
          </xdr:cNvPr>
          <xdr:cNvSpPr txBox="1"/>
        </xdr:nvSpPr>
        <xdr:spPr>
          <a:xfrm>
            <a:off x="1076325" y="9439275"/>
            <a:ext cx="2581275" cy="666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latin typeface="Calibri "/>
              </a:rPr>
              <a:t>_______________________________</a:t>
            </a:r>
          </a:p>
          <a:p>
            <a:pPr algn="ctr"/>
            <a:r>
              <a:rPr lang="es-MX" sz="1100">
                <a:latin typeface="Calibri "/>
              </a:rPr>
              <a:t>Luis</a:t>
            </a:r>
            <a:r>
              <a:rPr lang="es-MX" sz="1100" baseline="0">
                <a:latin typeface="Calibri "/>
              </a:rPr>
              <a:t> Alberto Villarreal García</a:t>
            </a:r>
          </a:p>
          <a:p>
            <a:pPr algn="ctr"/>
            <a:r>
              <a:rPr lang="es-MX" sz="1100" baseline="0">
                <a:latin typeface="Calibri "/>
              </a:rPr>
              <a:t>Presidente Municipal</a:t>
            </a:r>
            <a:endParaRPr lang="es-MX" sz="1100">
              <a:latin typeface="Calibri "/>
            </a:endParaRPr>
          </a:p>
        </xdr:txBody>
      </xdr:sp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6CEE5A57-9A71-489F-99AF-1330683BC0EB}"/>
              </a:ext>
            </a:extLst>
          </xdr:cNvPr>
          <xdr:cNvSpPr txBox="1"/>
        </xdr:nvSpPr>
        <xdr:spPr>
          <a:xfrm>
            <a:off x="8086725" y="9420225"/>
            <a:ext cx="2581275" cy="666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latin typeface="Calibri "/>
              </a:rPr>
              <a:t>_______________________________</a:t>
            </a:r>
          </a:p>
          <a:p>
            <a:pPr algn="ctr"/>
            <a:r>
              <a:rPr lang="es-MX" sz="1100">
                <a:latin typeface="Calibri "/>
              </a:rPr>
              <a:t>Maria Veronica Agundis Estrada  </a:t>
            </a:r>
          </a:p>
          <a:p>
            <a:pPr algn="ctr"/>
            <a:r>
              <a:rPr lang="es-MX" sz="1100">
                <a:latin typeface="Calibri "/>
              </a:rPr>
              <a:t>Síndico Municipal 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E7D5DB56-92C1-40B8-9AEB-A928251F94EF}"/>
              </a:ext>
            </a:extLst>
          </xdr:cNvPr>
          <xdr:cNvSpPr txBox="1"/>
        </xdr:nvSpPr>
        <xdr:spPr>
          <a:xfrm>
            <a:off x="4591050" y="9401175"/>
            <a:ext cx="2581275" cy="666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latin typeface="Calibri "/>
              </a:rPr>
              <a:t>_______________________________</a:t>
            </a:r>
          </a:p>
          <a:p>
            <a:pPr algn="ctr"/>
            <a:r>
              <a:rPr lang="es-MX" sz="1100">
                <a:latin typeface="Calibri "/>
              </a:rPr>
              <a:t>Alejandro</a:t>
            </a:r>
            <a:r>
              <a:rPr lang="es-MX" sz="1100" baseline="0">
                <a:latin typeface="Calibri "/>
              </a:rPr>
              <a:t> Martínez Acosta  </a:t>
            </a:r>
          </a:p>
          <a:p>
            <a:pPr algn="ctr"/>
            <a:r>
              <a:rPr lang="es-MX" sz="1100" baseline="0">
                <a:latin typeface="Calibri "/>
              </a:rPr>
              <a:t>Tesoreria Municipal </a:t>
            </a:r>
            <a:endParaRPr lang="es-MX" sz="1100">
              <a:latin typeface="Calibri 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0"/>
  <sheetViews>
    <sheetView showGridLines="0" tabSelected="1" zoomScaleNormal="100" zoomScaleSheetLayoutView="100" workbookViewId="0">
      <selection activeCell="I20" sqref="I20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402030396.04000002</v>
      </c>
      <c r="C5" s="12">
        <v>310295520.88</v>
      </c>
      <c r="D5" s="17"/>
      <c r="E5" s="11" t="s">
        <v>41</v>
      </c>
      <c r="F5" s="12">
        <v>20485154.109999999</v>
      </c>
      <c r="G5" s="5">
        <v>39503281.740000002</v>
      </c>
    </row>
    <row r="6" spans="1:7" x14ac:dyDescent="0.2">
      <c r="A6" s="30" t="s">
        <v>28</v>
      </c>
      <c r="B6" s="12">
        <v>21866067.77</v>
      </c>
      <c r="C6" s="12">
        <v>21306728.199999999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66340810.530000001</v>
      </c>
      <c r="C7" s="12">
        <v>18386780.440000001</v>
      </c>
      <c r="D7" s="17"/>
      <c r="E7" s="11" t="s">
        <v>11</v>
      </c>
      <c r="F7" s="12">
        <v>4944120</v>
      </c>
      <c r="G7" s="5">
        <v>494412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-123985.21</v>
      </c>
      <c r="G11" s="5">
        <v>-115022</v>
      </c>
    </row>
    <row r="12" spans="1:7" x14ac:dyDescent="0.2">
      <c r="A12" s="30"/>
      <c r="B12" s="12"/>
      <c r="C12" s="12"/>
      <c r="D12" s="17"/>
      <c r="E12" s="11" t="s">
        <v>45</v>
      </c>
      <c r="F12" s="12">
        <v>276067.33</v>
      </c>
      <c r="G12" s="5">
        <v>276067.33</v>
      </c>
    </row>
    <row r="13" spans="1:7" x14ac:dyDescent="0.2">
      <c r="A13" s="37" t="s">
        <v>5</v>
      </c>
      <c r="B13" s="10">
        <f>SUM(B5:B11)</f>
        <v>490237274.34000003</v>
      </c>
      <c r="C13" s="10">
        <f>SUM(C5:C11)</f>
        <v>349989029.51999998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25581356.229999997</v>
      </c>
      <c r="G14" s="5">
        <f>SUM(G5:G12)</f>
        <v>40158739.07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-1437750.16</v>
      </c>
      <c r="C16" s="12">
        <v>-1437750.16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1571719785.01</v>
      </c>
      <c r="C18" s="12">
        <v>1568130772.74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130327363.17</v>
      </c>
      <c r="C19" s="12">
        <v>129559437.15000001</v>
      </c>
      <c r="D19" s="17"/>
      <c r="E19" s="11" t="s">
        <v>16</v>
      </c>
      <c r="F19" s="12">
        <v>17568853.399999999</v>
      </c>
      <c r="G19" s="5">
        <v>23501797.399999999</v>
      </c>
    </row>
    <row r="20" spans="1:7" x14ac:dyDescent="0.2">
      <c r="A20" s="30" t="s">
        <v>37</v>
      </c>
      <c r="B20" s="12">
        <v>9489129.0500000007</v>
      </c>
      <c r="C20" s="12">
        <v>9489129.0500000007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-100187086.27</v>
      </c>
      <c r="C21" s="12">
        <v>-100187086.27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1379742.26</v>
      </c>
      <c r="C22" s="12">
        <v>1379742.26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17568853.399999999</v>
      </c>
      <c r="G24" s="5">
        <f>SUM(G17:G22)</f>
        <v>23501797.399999999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1611291183.0599999</v>
      </c>
      <c r="C26" s="10">
        <f>SUM(C16:C24)</f>
        <v>1606934244.77</v>
      </c>
      <c r="D26" s="17"/>
      <c r="E26" s="39" t="s">
        <v>57</v>
      </c>
      <c r="F26" s="10">
        <f>SUM(F24+F14)</f>
        <v>43150209.629999995</v>
      </c>
      <c r="G26" s="6">
        <f>SUM(G14+G24)</f>
        <v>63660536.469999999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2101528457.4000001</v>
      </c>
      <c r="C28" s="10">
        <f>C13+C26</f>
        <v>1956923274.29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290828929.97999996</v>
      </c>
      <c r="G30" s="6">
        <f>SUM(G31:G33)</f>
        <v>290828929.97999996</v>
      </c>
    </row>
    <row r="31" spans="1:7" x14ac:dyDescent="0.2">
      <c r="A31" s="31"/>
      <c r="B31" s="15"/>
      <c r="C31" s="15"/>
      <c r="D31" s="17"/>
      <c r="E31" s="11" t="s">
        <v>2</v>
      </c>
      <c r="F31" s="12">
        <v>280359628.63999999</v>
      </c>
      <c r="G31" s="5">
        <v>280359628.63999999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10469301.34</v>
      </c>
      <c r="G33" s="5">
        <v>10469301.34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1767549317.79</v>
      </c>
      <c r="G35" s="6">
        <f>SUM(G36:G40)</f>
        <v>1602433807.8399999</v>
      </c>
    </row>
    <row r="36" spans="1:7" x14ac:dyDescent="0.2">
      <c r="A36" s="31"/>
      <c r="B36" s="15"/>
      <c r="C36" s="15"/>
      <c r="D36" s="17"/>
      <c r="E36" s="11" t="s">
        <v>52</v>
      </c>
      <c r="F36" s="12">
        <v>165384968.52000001</v>
      </c>
      <c r="G36" s="5">
        <v>165956714.81999999</v>
      </c>
    </row>
    <row r="37" spans="1:7" x14ac:dyDescent="0.2">
      <c r="A37" s="31"/>
      <c r="B37" s="15"/>
      <c r="C37" s="15"/>
      <c r="D37" s="17"/>
      <c r="E37" s="11" t="s">
        <v>19</v>
      </c>
      <c r="F37" s="12">
        <v>1744015479.49</v>
      </c>
      <c r="G37" s="5">
        <v>1578328223.24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-141851130.22</v>
      </c>
      <c r="G40" s="5">
        <v>-141851130.22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2058378247.77</v>
      </c>
      <c r="G46" s="5">
        <f>SUM(G42+G35+G30)</f>
        <v>1893262737.8199999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2101528457.4000001</v>
      </c>
      <c r="G48" s="20">
        <f>G46+G26</f>
        <v>1956923274.29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ht="22.5" customHeight="1" x14ac:dyDescent="0.2">
      <c r="A50" s="46" t="s">
        <v>59</v>
      </c>
      <c r="B50" s="46"/>
      <c r="C50" s="46"/>
      <c r="D50" s="46"/>
      <c r="E50" s="46"/>
      <c r="F50" s="46"/>
      <c r="G50" s="46"/>
    </row>
  </sheetData>
  <sheetProtection formatCells="0" formatColumns="0" formatRows="0" autoFilter="0"/>
  <mergeCells count="2">
    <mergeCell ref="A1:G1"/>
    <mergeCell ref="A50:G50"/>
  </mergeCells>
  <printOptions horizontalCentered="1"/>
  <pageMargins left="0.25" right="0.25" top="0.75" bottom="0.75" header="0.3" footer="0.3"/>
  <pageSetup scale="73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dcmitype/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Beatriz Mata Cuellar</cp:lastModifiedBy>
  <cp:lastPrinted>2019-04-29T20:05:57Z</cp:lastPrinted>
  <dcterms:created xsi:type="dcterms:W3CDTF">2012-12-11T20:26:08Z</dcterms:created>
  <dcterms:modified xsi:type="dcterms:W3CDTF">2019-04-29T20:57:37Z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