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19\1er TRIMESTRE\"/>
    </mc:Choice>
  </mc:AlternateContent>
  <xr:revisionPtr revIDLastSave="0" documentId="13_ncr:1_{769817C0-4E66-44D5-8983-24DBA1FFD0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15" i="1" l="1"/>
  <c r="G6" i="1"/>
  <c r="F15" i="1"/>
  <c r="F6" i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<sst xmlns="http://schemas.openxmlformats.org/spreadsheetml/2006/main" count="27" uniqueCount="27">
  <si>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</si>
  <si>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</si>
  <si>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</si>
  <si>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</si>
  <si>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</si>
  <si>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</si>
  <si>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</si>
  <si>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</si>
  <si>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</si>
  <si>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</si>
  <si>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</si>
  <si>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</si>
  <si>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</si>
  <si>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</si>
  <si>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</si>
  <si>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</si>
  <si>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</si>
  <si>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</si>
  <si>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</si>
  <si>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</si>
  <si>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</si>
  <si>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</si>
  <si>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</si>
  <si>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</si>
  <si>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</si>
  <si>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</si>
  <si>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 MIGUEL DE ALLENDE, GTO.
ESTADO ANALÍTICO DEL ACTIVO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</si>
</sst>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29</xdr:row>
      <xdr:rowOff>0</xdr:rowOff>
    </xdr:from>
    <xdr:to>
      <xdr:col>7</xdr:col>
      <xdr:colOff>1</xdr:colOff>
      <xdr:row>33</xdr:row>
      <xdr:rowOff>133350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9AE8B42-9C98-4D87-B9A8-2CA6A51AD4A0}"/>
            </a:ext>
          </a:extLst>
        </xdr:cNvPr>
        <xdr:cNvGrpSpPr/>
      </xdr:nvGrpSpPr>
      <xdr:grpSpPr>
        <a:xfrm>
          <a:off x="57151" y="4791075"/>
          <a:ext cx="9372600" cy="704850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6E15DC1C-AAFF-4131-AE4A-45B350311CBE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3ECB607-4801-454A-835A-EBAE017DBD87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AF580E70-0006-49C3-BA57-BF103E57E28D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zoomScaleNormal="100" workbookViewId="0">
      <selection activeCell="G35" sqref="A1:G3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1956923274.29</v>
      </c>
      <c r="D4" s="13">
        <f>SUM(D6+D15)</f>
        <v>1220285685.1199999</v>
      </c>
      <c r="E4" s="13">
        <f>SUM(E6+E15)</f>
        <v>1075680502.01</v>
      </c>
      <c r="F4" s="13">
        <f>SUM(F6+F15)</f>
        <v>2101528457.4000001</v>
      </c>
      <c r="G4" s="13">
        <f>SUM(G6+G15)</f>
        <v>144605183.11000007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349989029.51999998</v>
      </c>
      <c r="D6" s="13">
        <f>SUM(D7:D13)</f>
        <v>1215586575.25</v>
      </c>
      <c r="E6" s="13">
        <f>SUM(E7:E13)</f>
        <v>1075338330.4300001</v>
      </c>
      <c r="F6" s="13">
        <f>SUM(F7:F13)</f>
        <v>490237274.34000003</v>
      </c>
      <c r="G6" s="18">
        <f>SUM(G7:G13)</f>
        <v>140248244.82000008</v>
      </c>
    </row>
    <row r="7" spans="1:7" x14ac:dyDescent="0.2">
      <c r="A7" s="3">
        <v>1110</v>
      </c>
      <c r="B7" s="7" t="s">
        <v>9</v>
      </c>
      <c r="C7" s="18">
        <v>310295520.88</v>
      </c>
      <c r="D7" s="18">
        <v>1140359099.0799999</v>
      </c>
      <c r="E7" s="18">
        <v>1048624223.92</v>
      </c>
      <c r="F7" s="18">
        <f>C7+D7-E7</f>
        <v>402030396.04000008</v>
      </c>
      <c r="G7" s="18">
        <f t="shared" ref="G7:G13" si="0">F7-C7</f>
        <v>91734875.160000086</v>
      </c>
    </row>
    <row r="8" spans="1:7" x14ac:dyDescent="0.2">
      <c r="A8" s="3">
        <v>1120</v>
      </c>
      <c r="B8" s="7" t="s">
        <v>10</v>
      </c>
      <c r="C8" s="18">
        <v>21306728.199999999</v>
      </c>
      <c r="D8" s="18">
        <v>6609198.1399999997</v>
      </c>
      <c r="E8" s="18">
        <v>6049858.5700000003</v>
      </c>
      <c r="F8" s="18">
        <f t="shared" ref="F8:F13" si="1">C8+D8-E8</f>
        <v>21866067.77</v>
      </c>
      <c r="G8" s="18">
        <f t="shared" si="0"/>
        <v>559339.5700000003</v>
      </c>
    </row>
    <row r="9" spans="1:7" x14ac:dyDescent="0.2">
      <c r="A9" s="3">
        <v>1130</v>
      </c>
      <c r="B9" s="7" t="s">
        <v>11</v>
      </c>
      <c r="C9" s="18">
        <v>18386780.440000001</v>
      </c>
      <c r="D9" s="18">
        <v>68618278.030000001</v>
      </c>
      <c r="E9" s="18">
        <v>20664247.940000001</v>
      </c>
      <c r="F9" s="18">
        <f t="shared" si="1"/>
        <v>66340810.530000001</v>
      </c>
      <c r="G9" s="18">
        <f t="shared" si="0"/>
        <v>47954030.090000004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1606934244.77</v>
      </c>
      <c r="D15" s="13">
        <f>SUM(D16:D24)</f>
        <v>4699109.87</v>
      </c>
      <c r="E15" s="13">
        <f>SUM(E16:E24)</f>
        <v>342171.58</v>
      </c>
      <c r="F15" s="13">
        <f>SUM(F16:F24)</f>
        <v>1611291183.0599999</v>
      </c>
      <c r="G15" s="13">
        <f>SUM(G16:G24)</f>
        <v>4356938.2899999768</v>
      </c>
    </row>
    <row r="16" spans="1:7" x14ac:dyDescent="0.2">
      <c r="A16" s="3">
        <v>1210</v>
      </c>
      <c r="B16" s="7" t="s">
        <v>15</v>
      </c>
      <c r="C16" s="18">
        <v>-1437750.16</v>
      </c>
      <c r="D16" s="18">
        <v>0</v>
      </c>
      <c r="E16" s="18">
        <v>0</v>
      </c>
      <c r="F16" s="18">
        <f>C16+D16-E16</f>
        <v>-1437750.16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1568130772.74</v>
      </c>
      <c r="D18" s="19">
        <v>3931183.85</v>
      </c>
      <c r="E18" s="19">
        <v>342171.58</v>
      </c>
      <c r="F18" s="19">
        <f t="shared" si="3"/>
        <v>1571719785.01</v>
      </c>
      <c r="G18" s="19">
        <f t="shared" si="2"/>
        <v>3589012.2699999809</v>
      </c>
    </row>
    <row r="19" spans="1:7" x14ac:dyDescent="0.2">
      <c r="A19" s="3">
        <v>1240</v>
      </c>
      <c r="B19" s="7" t="s">
        <v>18</v>
      </c>
      <c r="C19" s="18">
        <v>129559437.15000001</v>
      </c>
      <c r="D19" s="18">
        <v>767926.02</v>
      </c>
      <c r="E19" s="18">
        <v>0</v>
      </c>
      <c r="F19" s="18">
        <f t="shared" si="3"/>
        <v>130327363.17</v>
      </c>
      <c r="G19" s="18">
        <f t="shared" si="2"/>
        <v>767926.01999999583</v>
      </c>
    </row>
    <row r="20" spans="1:7" x14ac:dyDescent="0.2">
      <c r="A20" s="3">
        <v>1250</v>
      </c>
      <c r="B20" s="7" t="s">
        <v>19</v>
      </c>
      <c r="C20" s="18">
        <v>9489129.0500000007</v>
      </c>
      <c r="D20" s="18">
        <v>0</v>
      </c>
      <c r="E20" s="18">
        <v>0</v>
      </c>
      <c r="F20" s="18">
        <f t="shared" si="3"/>
        <v>9489129.0500000007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-100187086.27</v>
      </c>
      <c r="D21" s="18">
        <v>0</v>
      </c>
      <c r="E21" s="18">
        <v>0</v>
      </c>
      <c r="F21" s="18">
        <f t="shared" si="3"/>
        <v>-100187086.27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1379742.26</v>
      </c>
      <c r="D22" s="18">
        <v>0</v>
      </c>
      <c r="E22" s="18">
        <v>0</v>
      </c>
      <c r="F22" s="18">
        <f t="shared" si="3"/>
        <v>1379742.26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scale="8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2019-04-29T20:11:58Z</cp:lastPrinted>
  <dcterms:created xsi:type="dcterms:W3CDTF">2014-02-09T04:04:15Z</dcterms:created>
  <dcterms:modified xsi:type="dcterms:W3CDTF">2019-04-29T20:56:31Z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