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CUENTA PUBLICA\2018\TERCER TRIMESTRE\Disciplina financiera\"/>
    </mc:Choice>
  </mc:AlternateContent>
  <xr:revisionPtr revIDLastSave="0" documentId="13_ncr:1_{AD6EC789-61A2-4224-8357-3B2430A40714}" xr6:coauthVersionLast="40" xr6:coauthVersionMax="40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F37" i="1" l="1"/>
  <c r="B37" i="1"/>
  <c r="C60" i="1"/>
  <c r="E60" i="1"/>
  <c r="E37" i="1"/>
  <c r="E65" i="1" s="1"/>
  <c r="C37" i="1"/>
  <c r="B60" i="1"/>
  <c r="B65" i="1" s="1"/>
  <c r="F60" i="1"/>
  <c r="D37" i="1"/>
  <c r="D60" i="1"/>
  <c r="G38" i="1" l="1"/>
  <c r="F65" i="1"/>
  <c r="C65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<sst xmlns="http://schemas.openxmlformats.org/spreadsheetml/2006/main" count="72" uniqueCount="72">
  <si>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</si>
  <si>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</si>
  <si>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</si>
  <si>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</si>
  <si>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</si>
  <si>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</si>
  <si>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</si>
  <si>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</si>
  <si>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</si>
  <si>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</si>
  <si>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</si>
  <si>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</si>
  <si>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</si>
  <si>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</si>
  <si>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</si>
  <si>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</si>
  <si>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</si>
  <si>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</si>
  <si>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</si>
  <si>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</si>
  <si>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</si>
  <si>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</si>
  <si>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</si>
  <si>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</si>
  <si>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</si>
  <si>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</si>
  <si>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</si>
  <si>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</si>
  <si>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</si>
  <si>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</si>
  <si>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</si>
  <si>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</si>
  <si>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</si>
  <si>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</si>
  <si>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</si>
  <si>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</si>
  <si>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</si>
  <si>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</si>
  <si>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</si>
  <si>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</si>
  <si>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</si>
  <si>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</si>
  <si>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</si>
  <si>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</si>
  <si>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</si>
  <si>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</si>
  <si>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</si>
  <si>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</si>
  <si>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</si>
  <si>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</si>
  <si>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</si>
  <si>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</si>
  <si>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</si>
  <si>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</si>
  <si>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</si>
  <si>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</si>
  <si>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</si>
  <si>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</si>
  <si>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</si>
  <si>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</si>
  <si>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</si>
  <si>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</si>
  <si>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</si>
  <si>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</si>
  <si>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</si>
  <si>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</si>
  <si>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</si>
  <si>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</si>
  <si>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</si>
  <si>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</si>
  <si>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</si>
  <si>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SAN MIGUEL DE ALLENDE, GTO.
Estado Analítico de Ingresos Detallado - LDF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</si>
</sst>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/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tabSelected="1" zoomScale="115" zoomScaleNormal="115" workbookViewId="0">
      <selection activeCell="I25" sqref="I24:I25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234213457</v>
      </c>
      <c r="C6" s="10">
        <v>68757451.030000001</v>
      </c>
      <c r="D6" s="10">
        <f>B6+C6</f>
        <v>302970908.02999997</v>
      </c>
      <c r="E6" s="10">
        <v>265629064.18000001</v>
      </c>
      <c r="F6" s="10">
        <v>265624453.41999999</v>
      </c>
      <c r="G6" s="10">
        <f>F6-B6</f>
        <v>31410996.419999987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1356123</v>
      </c>
      <c r="C8" s="10">
        <v>839533.05</v>
      </c>
      <c r="D8" s="10">
        <f t="shared" si="0"/>
        <v>2195656.0499999998</v>
      </c>
      <c r="E8" s="10">
        <v>2195656.0499999998</v>
      </c>
      <c r="F8" s="10">
        <v>2195656.0499999998</v>
      </c>
      <c r="G8" s="10">
        <f t="shared" si="1"/>
        <v>839533.04999999981</v>
      </c>
    </row>
    <row r="9" spans="1:7" x14ac:dyDescent="0.2">
      <c r="A9" s="11" t="s">
        <v>12</v>
      </c>
      <c r="B9" s="10">
        <v>39934287</v>
      </c>
      <c r="C9" s="10">
        <v>1014271.36</v>
      </c>
      <c r="D9" s="10">
        <f t="shared" si="0"/>
        <v>40948558.359999999</v>
      </c>
      <c r="E9" s="10">
        <v>37476496.009999998</v>
      </c>
      <c r="F9" s="10">
        <v>37476496.009999998</v>
      </c>
      <c r="G9" s="10">
        <f t="shared" si="1"/>
        <v>-2457790.9900000021</v>
      </c>
    </row>
    <row r="10" spans="1:7" x14ac:dyDescent="0.2">
      <c r="A10" s="11" t="s">
        <v>13</v>
      </c>
      <c r="B10" s="10">
        <v>17819621</v>
      </c>
      <c r="C10" s="10">
        <v>4406724.3499999996</v>
      </c>
      <c r="D10" s="10">
        <f t="shared" si="0"/>
        <v>22226345.350000001</v>
      </c>
      <c r="E10" s="10">
        <v>18007477.789999999</v>
      </c>
      <c r="F10" s="10">
        <v>18007477.789999999</v>
      </c>
      <c r="G10" s="10">
        <f t="shared" si="1"/>
        <v>187856.78999999911</v>
      </c>
    </row>
    <row r="11" spans="1:7" x14ac:dyDescent="0.2">
      <c r="A11" s="11" t="s">
        <v>14</v>
      </c>
      <c r="B11" s="10">
        <v>36480537.649999999</v>
      </c>
      <c r="C11" s="10">
        <v>19941449.809999999</v>
      </c>
      <c r="D11" s="10">
        <f t="shared" si="0"/>
        <v>56421987.459999993</v>
      </c>
      <c r="E11" s="10">
        <v>44118871.32</v>
      </c>
      <c r="F11" s="10">
        <v>44118871.32</v>
      </c>
      <c r="G11" s="10">
        <f t="shared" si="1"/>
        <v>7638333.6700000018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s="30" customFormat="1" x14ac:dyDescent="0.2">
      <c r="A13" s="17" t="s">
        <v>16</v>
      </c>
      <c r="B13" s="13">
        <f>SUM(B14:B24)</f>
        <v>198827533</v>
      </c>
      <c r="C13" s="13">
        <f t="shared" ref="C13:G13" si="2">SUM(C14:C24)</f>
        <v>35417962.200000018</v>
      </c>
      <c r="D13" s="13">
        <f t="shared" si="2"/>
        <v>234245495.20000002</v>
      </c>
      <c r="E13" s="13">
        <f t="shared" si="2"/>
        <v>179892068.48999998</v>
      </c>
      <c r="F13" s="13">
        <f t="shared" si="2"/>
        <v>179892068.48999998</v>
      </c>
      <c r="G13" s="13">
        <f t="shared" si="2"/>
        <v>-18935464.509999994</v>
      </c>
    </row>
    <row r="14" spans="1:7" x14ac:dyDescent="0.2">
      <c r="A14" s="12" t="s">
        <v>17</v>
      </c>
      <c r="B14" s="10">
        <v>136892625</v>
      </c>
      <c r="C14" s="10">
        <v>24586878.080000013</v>
      </c>
      <c r="D14" s="10">
        <f t="shared" si="0"/>
        <v>161479503.08000001</v>
      </c>
      <c r="E14" s="10">
        <v>123786478.68000001</v>
      </c>
      <c r="F14" s="10">
        <v>123786478.68000001</v>
      </c>
      <c r="G14" s="10">
        <f t="shared" ref="G14:G24" si="3">F14-B14</f>
        <v>-13106146.319999993</v>
      </c>
    </row>
    <row r="15" spans="1:7" x14ac:dyDescent="0.2">
      <c r="A15" s="12" t="s">
        <v>18</v>
      </c>
      <c r="B15" s="10">
        <v>20542674</v>
      </c>
      <c r="C15" s="10">
        <v>866717.0700000003</v>
      </c>
      <c r="D15" s="10">
        <f t="shared" si="0"/>
        <v>21409391.07</v>
      </c>
      <c r="E15" s="10">
        <v>18660721.329999998</v>
      </c>
      <c r="F15" s="10">
        <v>18660721.329999998</v>
      </c>
      <c r="G15" s="10">
        <f t="shared" si="3"/>
        <v>-1881952.6700000018</v>
      </c>
    </row>
    <row r="16" spans="1:7" x14ac:dyDescent="0.2">
      <c r="A16" s="12" t="s">
        <v>19</v>
      </c>
      <c r="B16" s="10">
        <v>12855857</v>
      </c>
      <c r="C16" s="10">
        <v>1477314.9000000004</v>
      </c>
      <c r="D16" s="10">
        <f t="shared" si="0"/>
        <v>14333171.9</v>
      </c>
      <c r="E16" s="10">
        <v>10701259.5</v>
      </c>
      <c r="F16" s="10">
        <v>10701259.5</v>
      </c>
      <c r="G16" s="10">
        <f t="shared" si="3"/>
        <v>-2154597.5</v>
      </c>
    </row>
    <row r="17" spans="1:7" x14ac:dyDescent="0.2">
      <c r="A17" s="12" t="s">
        <v>20</v>
      </c>
      <c r="B17" s="10">
        <v>484012</v>
      </c>
      <c r="C17" s="10">
        <v>-265790.7</v>
      </c>
      <c r="D17" s="10">
        <f t="shared" si="0"/>
        <v>218221.3</v>
      </c>
      <c r="E17" s="10">
        <v>174790.5</v>
      </c>
      <c r="F17" s="10">
        <v>174790.5</v>
      </c>
      <c r="G17" s="10">
        <f t="shared" si="3"/>
        <v>-309221.5</v>
      </c>
    </row>
    <row r="18" spans="1:7" x14ac:dyDescent="0.2">
      <c r="A18" s="12" t="s">
        <v>21</v>
      </c>
      <c r="B18" s="10">
        <v>0</v>
      </c>
      <c r="C18" s="10">
        <v>0</v>
      </c>
      <c r="D18" s="10">
        <f t="shared" si="0"/>
        <v>0</v>
      </c>
      <c r="E18" s="10">
        <v>0</v>
      </c>
      <c r="F18" s="10">
        <v>0</v>
      </c>
      <c r="G18" s="10">
        <f t="shared" si="3"/>
        <v>0</v>
      </c>
    </row>
    <row r="19" spans="1:7" x14ac:dyDescent="0.2">
      <c r="A19" s="12" t="s">
        <v>22</v>
      </c>
      <c r="B19" s="10">
        <v>1938692</v>
      </c>
      <c r="C19" s="10">
        <v>376812.45999999996</v>
      </c>
      <c r="D19" s="10">
        <f t="shared" si="0"/>
        <v>2315504.46</v>
      </c>
      <c r="E19" s="10">
        <v>1747338.17</v>
      </c>
      <c r="F19" s="10">
        <v>1747338.17</v>
      </c>
      <c r="G19" s="10">
        <f t="shared" si="3"/>
        <v>-191353.83000000007</v>
      </c>
    </row>
    <row r="20" spans="1:7" x14ac:dyDescent="0.2">
      <c r="A20" s="12" t="s">
        <v>23</v>
      </c>
      <c r="B20" s="10">
        <v>0</v>
      </c>
      <c r="C20" s="10">
        <v>0</v>
      </c>
      <c r="D20" s="10">
        <f t="shared" si="0"/>
        <v>0</v>
      </c>
      <c r="E20" s="10">
        <v>0</v>
      </c>
      <c r="F20" s="10">
        <v>0</v>
      </c>
      <c r="G20" s="10">
        <f t="shared" si="3"/>
        <v>0</v>
      </c>
    </row>
    <row r="21" spans="1:7" x14ac:dyDescent="0.2">
      <c r="A21" s="12" t="s">
        <v>24</v>
      </c>
      <c r="B21" s="10">
        <v>0</v>
      </c>
      <c r="C21" s="10">
        <v>0</v>
      </c>
      <c r="D21" s="10">
        <f t="shared" si="0"/>
        <v>0</v>
      </c>
      <c r="E21" s="10">
        <v>0</v>
      </c>
      <c r="F21" s="10">
        <v>0</v>
      </c>
      <c r="G21" s="10">
        <f t="shared" si="3"/>
        <v>0</v>
      </c>
    </row>
    <row r="22" spans="1:7" x14ac:dyDescent="0.2">
      <c r="A22" s="12" t="s">
        <v>25</v>
      </c>
      <c r="B22" s="10">
        <v>5430476</v>
      </c>
      <c r="C22" s="10">
        <v>-17339.610000000335</v>
      </c>
      <c r="D22" s="10">
        <f t="shared" si="0"/>
        <v>5413136.3899999997</v>
      </c>
      <c r="E22" s="10">
        <v>4120279.31</v>
      </c>
      <c r="F22" s="10">
        <v>4120279.31</v>
      </c>
      <c r="G22" s="10">
        <f t="shared" si="3"/>
        <v>-1310196.69</v>
      </c>
    </row>
    <row r="23" spans="1:7" x14ac:dyDescent="0.2">
      <c r="A23" s="12" t="s">
        <v>26</v>
      </c>
      <c r="B23" s="10">
        <v>20683197</v>
      </c>
      <c r="C23" s="10">
        <v>8393370</v>
      </c>
      <c r="D23" s="10">
        <f t="shared" si="0"/>
        <v>29076567</v>
      </c>
      <c r="E23" s="10">
        <v>20701201</v>
      </c>
      <c r="F23" s="10">
        <v>20701201</v>
      </c>
      <c r="G23" s="10">
        <f t="shared" si="3"/>
        <v>18004</v>
      </c>
    </row>
    <row r="24" spans="1:7" x14ac:dyDescent="0.2">
      <c r="A24" s="12" t="s">
        <v>27</v>
      </c>
      <c r="B24" s="10">
        <v>0</v>
      </c>
      <c r="C24" s="10">
        <v>0</v>
      </c>
      <c r="D24" s="10">
        <f t="shared" si="0"/>
        <v>0</v>
      </c>
      <c r="E24" s="10"/>
      <c r="F24" s="10"/>
      <c r="G24" s="10">
        <f t="shared" si="3"/>
        <v>0</v>
      </c>
    </row>
    <row r="25" spans="1:7" s="30" customFormat="1" x14ac:dyDescent="0.2">
      <c r="A25" s="17" t="s">
        <v>28</v>
      </c>
      <c r="B25" s="13">
        <f>SUM(B26:B30)</f>
        <v>3682618</v>
      </c>
      <c r="C25" s="13">
        <f t="shared" ref="C25:G25" si="4">SUM(C26:C30)</f>
        <v>441255.20999999973</v>
      </c>
      <c r="D25" s="13">
        <f t="shared" si="4"/>
        <v>4123873.2099999995</v>
      </c>
      <c r="E25" s="13">
        <f t="shared" si="4"/>
        <v>3196487.3899999997</v>
      </c>
      <c r="F25" s="13">
        <f t="shared" si="4"/>
        <v>3196487.3899999997</v>
      </c>
      <c r="G25" s="13">
        <f t="shared" si="4"/>
        <v>-486130.6100000001</v>
      </c>
    </row>
    <row r="26" spans="1:7" x14ac:dyDescent="0.2">
      <c r="A26" s="12" t="s">
        <v>29</v>
      </c>
      <c r="B26" s="10">
        <v>550000</v>
      </c>
      <c r="C26" s="10">
        <v>-525187.28</v>
      </c>
      <c r="D26" s="10">
        <f t="shared" si="0"/>
        <v>24812.719999999972</v>
      </c>
      <c r="E26" s="10">
        <v>19428.259999999998</v>
      </c>
      <c r="F26" s="10">
        <v>19428.259999999998</v>
      </c>
      <c r="G26" s="10">
        <f t="shared" ref="G26:G31" si="5">F26-B26</f>
        <v>-530571.74</v>
      </c>
    </row>
    <row r="27" spans="1:7" x14ac:dyDescent="0.2">
      <c r="A27" s="12" t="s">
        <v>30</v>
      </c>
      <c r="B27" s="10">
        <v>2292030</v>
      </c>
      <c r="C27" s="10">
        <v>979040.00999999978</v>
      </c>
      <c r="D27" s="10">
        <f t="shared" si="0"/>
        <v>3271070.01</v>
      </c>
      <c r="E27" s="10">
        <v>2470964.13</v>
      </c>
      <c r="F27" s="10">
        <v>2470964.13</v>
      </c>
      <c r="G27" s="10">
        <f t="shared" si="5"/>
        <v>178934.12999999989</v>
      </c>
    </row>
    <row r="28" spans="1:7" x14ac:dyDescent="0.2">
      <c r="A28" s="12" t="s">
        <v>31</v>
      </c>
      <c r="B28" s="10">
        <v>0</v>
      </c>
      <c r="C28" s="10">
        <v>0</v>
      </c>
      <c r="D28" s="10">
        <f t="shared" si="0"/>
        <v>0</v>
      </c>
      <c r="E28" s="10">
        <v>0</v>
      </c>
      <c r="F28" s="10">
        <v>0</v>
      </c>
      <c r="G28" s="10">
        <f t="shared" si="5"/>
        <v>0</v>
      </c>
    </row>
    <row r="29" spans="1:7" x14ac:dyDescent="0.2">
      <c r="A29" s="12" t="s">
        <v>32</v>
      </c>
      <c r="B29" s="10">
        <v>0</v>
      </c>
      <c r="C29" s="10">
        <v>0</v>
      </c>
      <c r="D29" s="10">
        <f t="shared" si="0"/>
        <v>0</v>
      </c>
      <c r="E29" s="10">
        <v>0</v>
      </c>
      <c r="F29" s="10">
        <v>0</v>
      </c>
      <c r="G29" s="10">
        <f t="shared" si="5"/>
        <v>0</v>
      </c>
    </row>
    <row r="30" spans="1:7" x14ac:dyDescent="0.2">
      <c r="A30" s="12" t="s">
        <v>33</v>
      </c>
      <c r="B30" s="10">
        <v>840588</v>
      </c>
      <c r="C30" s="10">
        <v>-12597.520000000019</v>
      </c>
      <c r="D30" s="10">
        <f t="shared" si="0"/>
        <v>827990.48</v>
      </c>
      <c r="E30" s="10">
        <v>706095</v>
      </c>
      <c r="F30" s="10">
        <v>706095</v>
      </c>
      <c r="G30" s="10">
        <f t="shared" si="5"/>
        <v>-134493</v>
      </c>
    </row>
    <row r="31" spans="1:7" x14ac:dyDescent="0.2">
      <c r="A31" s="11" t="s">
        <v>34</v>
      </c>
      <c r="B31" s="10">
        <v>0</v>
      </c>
      <c r="C31" s="10">
        <v>0</v>
      </c>
      <c r="D31" s="10">
        <f t="shared" si="0"/>
        <v>0</v>
      </c>
      <c r="E31" s="10">
        <v>0</v>
      </c>
      <c r="F31" s="10">
        <v>0</v>
      </c>
      <c r="G31" s="10">
        <f t="shared" si="5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0</v>
      </c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532314176.64999998</v>
      </c>
      <c r="C37" s="23">
        <f t="shared" si="9"/>
        <v>130818647.01000001</v>
      </c>
      <c r="D37" s="23">
        <f t="shared" si="9"/>
        <v>663132823.66000009</v>
      </c>
      <c r="E37" s="23">
        <f t="shared" si="9"/>
        <v>550516121.23000002</v>
      </c>
      <c r="F37" s="23">
        <f t="shared" si="9"/>
        <v>550511510.47000003</v>
      </c>
      <c r="G37" s="23">
        <f t="shared" si="9"/>
        <v>18197333.819999989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18197333.820000052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217181527</v>
      </c>
      <c r="C41" s="10">
        <f t="shared" ref="C41:G41" si="10">SUM(C42:C49)</f>
        <v>-6707668.7800000003</v>
      </c>
      <c r="D41" s="10">
        <f t="shared" si="10"/>
        <v>210473858.22</v>
      </c>
      <c r="E41" s="10">
        <f t="shared" si="10"/>
        <v>176738148</v>
      </c>
      <c r="F41" s="10">
        <f t="shared" si="10"/>
        <v>176738148</v>
      </c>
      <c r="G41" s="10">
        <f t="shared" si="10"/>
        <v>-40443379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120065832</v>
      </c>
      <c r="C44" s="10">
        <v>-11989343</v>
      </c>
      <c r="D44" s="10">
        <f t="shared" si="11"/>
        <v>108076489</v>
      </c>
      <c r="E44" s="10">
        <v>99515997</v>
      </c>
      <c r="F44" s="10">
        <v>99515997</v>
      </c>
      <c r="G44" s="10">
        <f t="shared" si="12"/>
        <v>-20549835</v>
      </c>
    </row>
    <row r="45" spans="1:7" ht="22.5" x14ac:dyDescent="0.2">
      <c r="A45" s="16" t="s">
        <v>47</v>
      </c>
      <c r="B45" s="10">
        <v>97115695</v>
      </c>
      <c r="C45" s="10">
        <v>5281674.22</v>
      </c>
      <c r="D45" s="10">
        <f t="shared" si="11"/>
        <v>102397369.22</v>
      </c>
      <c r="E45" s="10">
        <v>77222151</v>
      </c>
      <c r="F45" s="10">
        <v>77222151</v>
      </c>
      <c r="G45" s="10">
        <f t="shared" si="12"/>
        <v>-19893544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90022268.140000001</v>
      </c>
      <c r="D50" s="10">
        <f t="shared" si="13"/>
        <v>90022268.140000001</v>
      </c>
      <c r="E50" s="10">
        <f t="shared" si="13"/>
        <v>59370781.850000001</v>
      </c>
      <c r="F50" s="10">
        <f t="shared" si="13"/>
        <v>59370781.850000001</v>
      </c>
      <c r="G50" s="10">
        <f t="shared" si="13"/>
        <v>59370781.850000001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90022268.140000001</v>
      </c>
      <c r="D54" s="10">
        <f t="shared" si="14"/>
        <v>90022268.140000001</v>
      </c>
      <c r="E54" s="10">
        <v>59370781.850000001</v>
      </c>
      <c r="F54" s="10">
        <v>59370781.850000001</v>
      </c>
      <c r="G54" s="10">
        <f t="shared" si="15"/>
        <v>59370781.850000001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217181527</v>
      </c>
      <c r="C60" s="23">
        <f t="shared" si="19"/>
        <v>83314599.359999999</v>
      </c>
      <c r="D60" s="23">
        <f t="shared" si="19"/>
        <v>300496126.36000001</v>
      </c>
      <c r="E60" s="23">
        <f t="shared" si="19"/>
        <v>236108929.84999999</v>
      </c>
      <c r="F60" s="23">
        <f t="shared" si="19"/>
        <v>236108929.84999999</v>
      </c>
      <c r="G60" s="23">
        <f t="shared" si="19"/>
        <v>18927402.850000001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465021503.00999999</v>
      </c>
      <c r="D62" s="23">
        <f t="shared" si="20"/>
        <v>465021503.00999999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>
        <v>0</v>
      </c>
      <c r="C63" s="10">
        <v>465021503.00999999</v>
      </c>
      <c r="D63" s="10">
        <f t="shared" ref="D63" si="21">B63+C63</f>
        <v>465021503.00999999</v>
      </c>
      <c r="E63" s="10">
        <v>0</v>
      </c>
      <c r="F63" s="10">
        <v>0</v>
      </c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749495703.64999998</v>
      </c>
      <c r="C65" s="23">
        <f t="shared" si="22"/>
        <v>679154749.38</v>
      </c>
      <c r="D65" s="23">
        <f t="shared" si="22"/>
        <v>1428650453.0300002</v>
      </c>
      <c r="E65" s="23">
        <f t="shared" si="22"/>
        <v>786625051.08000004</v>
      </c>
      <c r="F65" s="23">
        <f t="shared" si="22"/>
        <v>786620440.32000005</v>
      </c>
      <c r="G65" s="23">
        <f t="shared" si="22"/>
        <v>37124736.669999987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137191312.97999999</v>
      </c>
      <c r="D68" s="10">
        <f t="shared" ref="D68:D69" si="23">B68+C68</f>
        <v>137191312.97999999</v>
      </c>
      <c r="E68" s="10">
        <v>0</v>
      </c>
      <c r="F68" s="10">
        <v>0</v>
      </c>
      <c r="G68" s="10">
        <f t="shared" ref="G68:G69" si="24">F68-B68</f>
        <v>0</v>
      </c>
    </row>
    <row r="69" spans="1:7" x14ac:dyDescent="0.2">
      <c r="A69" s="11" t="s">
        <v>68</v>
      </c>
      <c r="B69" s="10">
        <v>0</v>
      </c>
      <c r="C69" s="10">
        <v>327830190.02999997</v>
      </c>
      <c r="D69" s="10">
        <f t="shared" si="23"/>
        <v>327830190.02999997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465021503.00999999</v>
      </c>
      <c r="D70" s="13">
        <f t="shared" si="25"/>
        <v>465021503.00999999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 xr:uid="{00000000-0009-0000-0000-000001000000}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2017-01-11T17:22:08Z</dcterms:created>
  <dcterms:modified xsi:type="dcterms:W3CDTF">2019-02-05T18:03:57Z</dcterms:modified>
</cp:coreProperties>
</file>