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D60" i="1" s="1"/>
  <c r="E34" i="1"/>
  <c r="E60" i="1" s="1"/>
  <c r="D34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<sst xmlns="http://schemas.openxmlformats.org/spreadsheetml/2006/main" count="62" uniqueCount="52">
  <si>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</si>
  <si>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</si>
  <si>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</si>
  <si>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</si>
  <si>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</si>
  <si>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</si>
  <si>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</si>
  <si>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</si>
  <si>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</si>
  <si>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</si>
  <si>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</si>
  <si>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</si>
  <si>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</si>
  <si>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</si>
  <si>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</si>
  <si>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</si>
  <si>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</si>
  <si>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</si>
  <si>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</si>
  <si>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</si>
  <si>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</si>
  <si>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</si>
  <si>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</si>
  <si>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</si>
  <si>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</si>
  <si>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</si>
  <si>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</si>
  <si>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</si>
  <si>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</si>
  <si>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</si>
  <si>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</si>
  <si>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</si>
  <si>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</si>
  <si>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</si>
  <si>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</si>
  <si>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</si>
  <si>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</si>
  <si>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</si>
  <si>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</si>
  <si>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</si>
  <si>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</si>
  <si>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</si>
  <si>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</si>
  <si>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</si>
  <si>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</si>
  <si>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</si>
  <si>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</si>
  <si>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</si>
  <si>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</si>
  <si>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</si>
  <si>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</si>
  <si>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SAN MIGUEL DE ALLENDE, GTO.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</si>
</sst>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1024514007.1800001</v>
      </c>
      <c r="E5" s="11">
        <f>SUM(E6:E16)</f>
        <v>1137426143.71</v>
      </c>
    </row>
    <row r="6" spans="1:5" x14ac:dyDescent="0.2">
      <c r="A6" s="28">
        <v>4110</v>
      </c>
      <c r="C6" s="5" t="s">
        <v>0</v>
      </c>
      <c r="D6" s="12">
        <v>319252802.57999998</v>
      </c>
      <c r="E6" s="13">
        <v>269825300.16000003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3616941.96</v>
      </c>
      <c r="E8" s="13">
        <v>1482160.28</v>
      </c>
    </row>
    <row r="9" spans="1:5" x14ac:dyDescent="0.2">
      <c r="A9" s="28">
        <v>4140</v>
      </c>
      <c r="C9" s="5" t="s">
        <v>3</v>
      </c>
      <c r="D9" s="12">
        <v>49883457.689999998</v>
      </c>
      <c r="E9" s="13">
        <v>44508852.810000002</v>
      </c>
    </row>
    <row r="10" spans="1:5" x14ac:dyDescent="0.2">
      <c r="A10" s="28">
        <v>4150</v>
      </c>
      <c r="C10" s="5" t="s">
        <v>20</v>
      </c>
      <c r="D10" s="12">
        <v>11640691.16</v>
      </c>
      <c r="E10" s="13">
        <v>21996017.850000001</v>
      </c>
    </row>
    <row r="11" spans="1:5" x14ac:dyDescent="0.2">
      <c r="A11" s="28">
        <v>4160</v>
      </c>
      <c r="C11" s="5" t="s">
        <v>21</v>
      </c>
      <c r="D11" s="12">
        <v>61349934.880000003</v>
      </c>
      <c r="E11" s="13">
        <v>37334593.390000001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18902150.68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543344082.77999997</v>
      </c>
      <c r="E14" s="13">
        <v>762279219.22000003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16523945.449999999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828550792.72000003</v>
      </c>
      <c r="E17" s="11">
        <f>SUM(E18:E33)</f>
        <v>673652827.98000002</v>
      </c>
    </row>
    <row r="18" spans="1:5" x14ac:dyDescent="0.2">
      <c r="A18" s="28">
        <v>5110</v>
      </c>
      <c r="C18" s="5" t="s">
        <v>27</v>
      </c>
      <c r="D18" s="12">
        <v>198363500.08000001</v>
      </c>
      <c r="E18" s="13">
        <v>181345741.80000001</v>
      </c>
    </row>
    <row r="19" spans="1:5" x14ac:dyDescent="0.2">
      <c r="A19" s="28">
        <v>5120</v>
      </c>
      <c r="C19" s="5" t="s">
        <v>28</v>
      </c>
      <c r="D19" s="12">
        <v>63168839.170000002</v>
      </c>
      <c r="E19" s="13">
        <v>50641135.659999996</v>
      </c>
    </row>
    <row r="20" spans="1:5" x14ac:dyDescent="0.2">
      <c r="A20" s="28">
        <v>5130</v>
      </c>
      <c r="C20" s="5" t="s">
        <v>29</v>
      </c>
      <c r="D20" s="12">
        <v>272000911.19999999</v>
      </c>
      <c r="E20" s="13">
        <v>204622850.28999999</v>
      </c>
    </row>
    <row r="21" spans="1:5" x14ac:dyDescent="0.2">
      <c r="A21" s="28">
        <v>5210</v>
      </c>
      <c r="C21" s="5" t="s">
        <v>30</v>
      </c>
      <c r="D21" s="12">
        <v>48820086.530000001</v>
      </c>
      <c r="E21" s="13">
        <v>43608745.439999998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400000</v>
      </c>
      <c r="E23" s="13">
        <v>2186757.7999999998</v>
      </c>
    </row>
    <row r="24" spans="1:5" x14ac:dyDescent="0.2">
      <c r="A24" s="28">
        <v>5240</v>
      </c>
      <c r="C24" s="5" t="s">
        <v>33</v>
      </c>
      <c r="D24" s="12">
        <v>166800144.90000001</v>
      </c>
      <c r="E24" s="13">
        <v>135893509.30000001</v>
      </c>
    </row>
    <row r="25" spans="1:5" x14ac:dyDescent="0.2">
      <c r="A25" s="28">
        <v>5250</v>
      </c>
      <c r="C25" s="5" t="s">
        <v>34</v>
      </c>
      <c r="D25" s="12">
        <v>7187913.4500000002</v>
      </c>
      <c r="E25" s="13">
        <v>5313056.83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69160221.469999999</v>
      </c>
      <c r="E32" s="13">
        <v>46860470.869999997</v>
      </c>
    </row>
    <row r="33" spans="1:5" x14ac:dyDescent="0.2">
      <c r="A33" s="28" t="s">
        <v>48</v>
      </c>
      <c r="C33" s="5" t="s">
        <v>39</v>
      </c>
      <c r="D33" s="12">
        <v>2649175.92</v>
      </c>
      <c r="E33" s="13">
        <v>3180559.99</v>
      </c>
    </row>
    <row r="34" spans="1:5" x14ac:dyDescent="0.2">
      <c r="A34" s="27" t="s">
        <v>43</v>
      </c>
      <c r="C34" s="9"/>
      <c r="D34" s="10">
        <f>D5-D17</f>
        <v>195963214.46000004</v>
      </c>
      <c r="E34" s="11">
        <f>E5-E17</f>
        <v>463773315.73000002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21</v>
      </c>
      <c r="E37" s="11">
        <f>SUM(E38:E40)</f>
        <v>20194341.199999999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21</v>
      </c>
      <c r="E40" s="13">
        <v>20194341.199999999</v>
      </c>
    </row>
    <row r="41" spans="1:5" x14ac:dyDescent="0.2">
      <c r="A41" s="22"/>
      <c r="B41" s="19" t="s">
        <v>15</v>
      </c>
      <c r="C41" s="14"/>
      <c r="D41" s="10">
        <f>SUM(D42:D44)</f>
        <v>39148150.32</v>
      </c>
      <c r="E41" s="11">
        <f>SUM(E42:E44)</f>
        <v>243303932.44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217320487.66</v>
      </c>
    </row>
    <row r="43" spans="1:5" x14ac:dyDescent="0.2">
      <c r="A43" s="28" t="s">
        <v>47</v>
      </c>
      <c r="C43" s="5" t="s">
        <v>41</v>
      </c>
      <c r="D43" s="12">
        <v>39148150.32</v>
      </c>
      <c r="E43" s="13">
        <v>25983444.780000001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-39148129.32</v>
      </c>
      <c r="E45" s="11">
        <f>E37-E41</f>
        <v>-223109591.24000001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494810129.63</v>
      </c>
      <c r="E48" s="11">
        <f>SUM(E49+E52)</f>
        <v>303822997.81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-5932944</v>
      </c>
      <c r="E50" s="13">
        <v>-15932944</v>
      </c>
    </row>
    <row r="51" spans="1:5" x14ac:dyDescent="0.2">
      <c r="A51" s="28">
        <v>2234</v>
      </c>
      <c r="C51" s="1" t="s">
        <v>7</v>
      </c>
      <c r="D51" s="12">
        <v>5932944</v>
      </c>
      <c r="E51" s="13">
        <v>15932944</v>
      </c>
    </row>
    <row r="52" spans="1:5" x14ac:dyDescent="0.2">
      <c r="A52" s="22"/>
      <c r="C52" s="5" t="s">
        <v>44</v>
      </c>
      <c r="D52" s="12">
        <v>494810129.63</v>
      </c>
      <c r="E52" s="13">
        <v>303822997.81</v>
      </c>
    </row>
    <row r="53" spans="1:5" x14ac:dyDescent="0.2">
      <c r="A53" s="22"/>
      <c r="B53" s="19" t="s">
        <v>15</v>
      </c>
      <c r="C53" s="14"/>
      <c r="D53" s="10">
        <f>SUM(D54+D57)</f>
        <v>493148.85</v>
      </c>
      <c r="E53" s="11">
        <f>SUM(E54+E57)</f>
        <v>103604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493148.85</v>
      </c>
      <c r="E57" s="13">
        <v>103604</v>
      </c>
    </row>
    <row r="58" spans="1:5" x14ac:dyDescent="0.2">
      <c r="A58" s="27" t="s">
        <v>17</v>
      </c>
      <c r="C58" s="9"/>
      <c r="D58" s="10">
        <f>D48-D53</f>
        <v>494316980.77999997</v>
      </c>
      <c r="E58" s="11">
        <f>E48-E53</f>
        <v>303719393.81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651132065.92000008</v>
      </c>
      <c r="E60" s="11">
        <f>E58+E45+E34</f>
        <v>544383118.29999995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462058876.68000001</v>
      </c>
      <c r="E62" s="11">
        <v>285484226.87</v>
      </c>
    </row>
    <row r="63" spans="1:5" x14ac:dyDescent="0.2">
      <c r="A63" s="27" t="s">
        <v>46</v>
      </c>
      <c r="C63" s="9"/>
      <c r="D63" s="10">
        <v>310295520.88</v>
      </c>
      <c r="E63" s="11">
        <v>462058876.68000001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2017-03-02T18:57:17Z</cp:lastPrinted>
  <dcterms:created xsi:type="dcterms:W3CDTF">2012-12-11T20:31:36Z</dcterms:created>
  <dcterms:modified xsi:type="dcterms:W3CDTF">2019-01-29T21:08:55Z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