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8\CUART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<sst xmlns="http://schemas.openxmlformats.org/spreadsheetml/2006/main" count="27" uniqueCount="27">
  <si>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</si>
  <si>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</si>
  <si>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</si>
  <si>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</si>
  <si>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</si>
  <si>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</si>
  <si>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</si>
  <si>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</si>
  <si>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</si>
  <si>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</si>
  <si>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</si>
  <si>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</si>
  <si>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</si>
  <si>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</si>
  <si>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</si>
  <si>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</si>
  <si>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</si>
  <si>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</si>
  <si>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</si>
  <si>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</si>
  <si>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</si>
  <si>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</si>
  <si>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</si>
  <si>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</si>
  <si>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</si>
  <si>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</si>
  <si>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MIGUEL DE ALLENDE, GTO.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</si>
</sst>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G15" sqref="G1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1783760042.5899999</v>
      </c>
      <c r="D4" s="13">
        <f>SUM(D6+D15)</f>
        <v>4759471379.8099995</v>
      </c>
      <c r="E4" s="13">
        <f>SUM(E6+E15)</f>
        <v>4586308148.1099997</v>
      </c>
      <c r="F4" s="13">
        <f>SUM(F6+F15)</f>
        <v>1956923274.2900002</v>
      </c>
      <c r="G4" s="13">
        <f>SUM(G6+G15)</f>
        <v>173163231.70000026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547709198.22000003</v>
      </c>
      <c r="D6" s="13">
        <f>SUM(D7:D13)</f>
        <v>4308347004.2699995</v>
      </c>
      <c r="E6" s="13">
        <f>SUM(E7:E13)</f>
        <v>4506067172.9699993</v>
      </c>
      <c r="F6" s="13">
        <f>SUM(F7:F13)</f>
        <v>349989029.52000016</v>
      </c>
      <c r="G6" s="18">
        <f>SUM(G7:G13)</f>
        <v>-197720168.69999984</v>
      </c>
    </row>
    <row r="7" spans="1:7" x14ac:dyDescent="0.2">
      <c r="A7" s="3">
        <v>1110</v>
      </c>
      <c r="B7" s="7" t="s">
        <v>9</v>
      </c>
      <c r="C7" s="18">
        <v>462058876.68000001</v>
      </c>
      <c r="D7" s="18">
        <v>3790026588.4200001</v>
      </c>
      <c r="E7" s="18">
        <v>3941789944.2199998</v>
      </c>
      <c r="F7" s="18">
        <f>C7+D7-E7</f>
        <v>310295520.88000011</v>
      </c>
      <c r="G7" s="18">
        <f t="shared" ref="G7:G13" si="0">F7-C7</f>
        <v>-151763355.79999989</v>
      </c>
    </row>
    <row r="8" spans="1:7" x14ac:dyDescent="0.2">
      <c r="A8" s="3">
        <v>1120</v>
      </c>
      <c r="B8" s="7" t="s">
        <v>10</v>
      </c>
      <c r="C8" s="18">
        <v>21389372.789999999</v>
      </c>
      <c r="D8" s="18">
        <v>31685088.390000001</v>
      </c>
      <c r="E8" s="18">
        <v>31767732.98</v>
      </c>
      <c r="F8" s="18">
        <f t="shared" ref="F8:F13" si="1">C8+D8-E8</f>
        <v>21306728.199999999</v>
      </c>
      <c r="G8" s="18">
        <f t="shared" si="0"/>
        <v>-82644.589999999851</v>
      </c>
    </row>
    <row r="9" spans="1:7" x14ac:dyDescent="0.2">
      <c r="A9" s="3">
        <v>1130</v>
      </c>
      <c r="B9" s="7" t="s">
        <v>11</v>
      </c>
      <c r="C9" s="18">
        <v>64260948.75</v>
      </c>
      <c r="D9" s="18">
        <v>486635327.45999998</v>
      </c>
      <c r="E9" s="18">
        <v>532509495.76999998</v>
      </c>
      <c r="F9" s="18">
        <f t="shared" si="1"/>
        <v>18386780.440000057</v>
      </c>
      <c r="G9" s="18">
        <f t="shared" si="0"/>
        <v>-45874168.309999943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1236050844.3699999</v>
      </c>
      <c r="D15" s="13">
        <f>SUM(D16:D24)</f>
        <v>451124375.54000002</v>
      </c>
      <c r="E15" s="13">
        <f>SUM(E16:E24)</f>
        <v>80240975.139999986</v>
      </c>
      <c r="F15" s="13">
        <f>SUM(F16:F24)</f>
        <v>1606934244.77</v>
      </c>
      <c r="G15" s="13">
        <f>SUM(G16:G24)</f>
        <v>370883400.4000001</v>
      </c>
    </row>
    <row r="16" spans="1:7" x14ac:dyDescent="0.2">
      <c r="A16" s="3">
        <v>1210</v>
      </c>
      <c r="B16" s="7" t="s">
        <v>15</v>
      </c>
      <c r="C16" s="18">
        <v>-1437750.16</v>
      </c>
      <c r="D16" s="18">
        <v>10096917.58</v>
      </c>
      <c r="E16" s="18">
        <v>10096917.58</v>
      </c>
      <c r="F16" s="18">
        <f>C16+D16-E16</f>
        <v>-1437750.1600000001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1212067360</v>
      </c>
      <c r="D18" s="19">
        <v>382320293.06</v>
      </c>
      <c r="E18" s="19">
        <v>26256880.32</v>
      </c>
      <c r="F18" s="19">
        <f t="shared" si="3"/>
        <v>1568130772.74</v>
      </c>
      <c r="G18" s="19">
        <f t="shared" si="2"/>
        <v>356063412.74000001</v>
      </c>
    </row>
    <row r="19" spans="1:7" x14ac:dyDescent="0.2">
      <c r="A19" s="3">
        <v>1240</v>
      </c>
      <c r="B19" s="7" t="s">
        <v>18</v>
      </c>
      <c r="C19" s="18">
        <v>97104736.569999993</v>
      </c>
      <c r="D19" s="18">
        <v>41802343.670000002</v>
      </c>
      <c r="E19" s="18">
        <v>9347643.0899999999</v>
      </c>
      <c r="F19" s="18">
        <f t="shared" si="3"/>
        <v>129559437.15000001</v>
      </c>
      <c r="G19" s="18">
        <f t="shared" si="2"/>
        <v>32454700.580000013</v>
      </c>
    </row>
    <row r="20" spans="1:7" x14ac:dyDescent="0.2">
      <c r="A20" s="3">
        <v>1250</v>
      </c>
      <c r="B20" s="7" t="s">
        <v>19</v>
      </c>
      <c r="C20" s="18">
        <v>2795679.31</v>
      </c>
      <c r="D20" s="18">
        <v>13418300</v>
      </c>
      <c r="E20" s="18">
        <v>6724850.2599999998</v>
      </c>
      <c r="F20" s="18">
        <f t="shared" si="3"/>
        <v>9489129.0500000007</v>
      </c>
      <c r="G20" s="18">
        <f t="shared" si="2"/>
        <v>6693449.7400000002</v>
      </c>
    </row>
    <row r="21" spans="1:7" x14ac:dyDescent="0.2">
      <c r="A21" s="3">
        <v>1260</v>
      </c>
      <c r="B21" s="7" t="s">
        <v>20</v>
      </c>
      <c r="C21" s="18">
        <v>-75858923.609999999</v>
      </c>
      <c r="D21" s="18">
        <v>3486521.23</v>
      </c>
      <c r="E21" s="18">
        <v>27814683.890000001</v>
      </c>
      <c r="F21" s="18">
        <f t="shared" si="3"/>
        <v>-100187086.27</v>
      </c>
      <c r="G21" s="18">
        <f t="shared" si="2"/>
        <v>-24328162.659999996</v>
      </c>
    </row>
    <row r="22" spans="1:7" x14ac:dyDescent="0.2">
      <c r="A22" s="3">
        <v>1270</v>
      </c>
      <c r="B22" s="7" t="s">
        <v>21</v>
      </c>
      <c r="C22" s="18">
        <v>1379742.26</v>
      </c>
      <c r="D22" s="18">
        <v>0</v>
      </c>
      <c r="E22" s="18">
        <v>0</v>
      </c>
      <c r="F22" s="18">
        <f t="shared" si="3"/>
        <v>1379742.26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2018-03-08T18:40:55Z</cp:lastPrinted>
  <dcterms:created xsi:type="dcterms:W3CDTF">2014-02-09T04:04:15Z</dcterms:created>
  <dcterms:modified xsi:type="dcterms:W3CDTF">2019-01-29T21:10:28Z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