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\2018\CUARTO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<sst xmlns="http://schemas.openxmlformats.org/spreadsheetml/2006/main" count="121" uniqueCount="120">
  <si>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</si>
  <si>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</si>
  <si>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</si>
  <si>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</si>
  <si>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</si>
  <si>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</si>
  <si>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</si>
  <si>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</si>
  <si>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</si>
  <si>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</si>
  <si>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</si>
  <si>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</si>
  <si>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</si>
  <si>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</si>
  <si>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</si>
  <si>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</si>
  <si>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</si>
  <si>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</si>
  <si>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</si>
  <si>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</si>
  <si>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</si>
  <si>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</si>
  <si>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</si>
  <si>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</si>
  <si>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</si>
  <si>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</si>
  <si>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</si>
  <si>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</si>
  <si>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</si>
  <si>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</si>
  <si>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</si>
  <si>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</si>
  <si>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</si>
  <si>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</si>
  <si>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</si>
  <si>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</si>
  <si>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</si>
  <si>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</si>
  <si>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</si>
  <si>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</si>
  <si>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</si>
  <si>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</si>
  <si>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</si>
  <si>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</si>
  <si>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</si>
  <si>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</si>
  <si>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</si>
  <si>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</si>
  <si>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</si>
  <si>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</si>
  <si>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</si>
  <si>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</si>
  <si>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</si>
  <si>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</si>
  <si>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</si>
  <si>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</si>
  <si>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</si>
  <si>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</si>
  <si>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</si>
  <si>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</si>
  <si>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</si>
  <si>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</si>
  <si>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</si>
  <si>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</si>
  <si>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</si>
  <si>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</si>
  <si>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</si>
  <si>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</si>
  <si>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</si>
  <si>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</si>
  <si>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</si>
  <si>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</si>
  <si>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</si>
  <si>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</si>
  <si>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</si>
  <si>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</si>
  <si>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</si>
  <si>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</si>
  <si>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</si>
  <si>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</si>
  <si>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</si>
  <si>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</si>
  <si>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</si>
  <si>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</si>
  <si>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</si>
  <si>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</si>
  <si>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</si>
  <si>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</si>
  <si>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</si>
  <si>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</si>
  <si>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</si>
  <si>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</si>
  <si>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</si>
  <si>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</si>
  <si>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</si>
  <si>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</si>
  <si>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</si>
  <si>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</si>
  <si>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</si>
  <si>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</si>
  <si>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</si>
  <si>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</si>
  <si>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</si>
  <si>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</si>
  <si>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</si>
  <si>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</si>
  <si>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</si>
  <si>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</si>
  <si>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</si>
  <si>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</si>
  <si>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</si>
  <si>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</si>
  <si>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</si>
  <si>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</si>
  <si>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</si>
  <si>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</si>
  <si>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</si>
  <si>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</si>
  <si>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</si>
  <si>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 MIGUEL DE ALLENDE, GTO.
Estado de Situación Financiera Detallado - LDF
al 31 de Diciembre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</si>
</sst>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310295520.88</v>
      </c>
      <c r="C6" s="9">
        <f>SUM(C7:C13)</f>
        <v>462058876.68000001</v>
      </c>
      <c r="D6" s="5" t="s">
        <v>6</v>
      </c>
      <c r="E6" s="9">
        <f>SUM(E7:E15)</f>
        <v>39503281.739999995</v>
      </c>
      <c r="F6" s="9">
        <f>SUM(F7:F15)</f>
        <v>39996430.590000004</v>
      </c>
    </row>
    <row r="7" spans="1:6" x14ac:dyDescent="0.2">
      <c r="A7" s="10" t="s">
        <v>7</v>
      </c>
      <c r="B7" s="9"/>
      <c r="C7" s="9"/>
      <c r="D7" s="11" t="s">
        <v>8</v>
      </c>
      <c r="E7" s="9">
        <v>-59288.639999999999</v>
      </c>
      <c r="F7" s="9">
        <v>-51887.73</v>
      </c>
    </row>
    <row r="8" spans="1:6" x14ac:dyDescent="0.2">
      <c r="A8" s="10" t="s">
        <v>9</v>
      </c>
      <c r="B8" s="9">
        <v>11642266.5</v>
      </c>
      <c r="C8" s="9">
        <v>17861880.02</v>
      </c>
      <c r="D8" s="11" t="s">
        <v>10</v>
      </c>
      <c r="E8" s="9">
        <v>18287808</v>
      </c>
      <c r="F8" s="9">
        <v>576914.92000000004</v>
      </c>
    </row>
    <row r="9" spans="1:6" x14ac:dyDescent="0.2">
      <c r="A9" s="10" t="s">
        <v>11</v>
      </c>
      <c r="B9" s="9"/>
      <c r="C9" s="9"/>
      <c r="D9" s="11" t="s">
        <v>12</v>
      </c>
      <c r="E9" s="9">
        <v>3414532.9</v>
      </c>
      <c r="F9" s="9">
        <v>11693501.630000001</v>
      </c>
    </row>
    <row r="10" spans="1:6" x14ac:dyDescent="0.2">
      <c r="A10" s="10" t="s">
        <v>13</v>
      </c>
      <c r="B10" s="9">
        <v>260375979.05000001</v>
      </c>
      <c r="C10" s="9">
        <v>224270784.21000001</v>
      </c>
      <c r="D10" s="11" t="s">
        <v>14</v>
      </c>
      <c r="E10" s="9"/>
      <c r="F10" s="9"/>
    </row>
    <row r="11" spans="1:6" x14ac:dyDescent="0.2">
      <c r="A11" s="10" t="s">
        <v>15</v>
      </c>
      <c r="B11" s="9">
        <v>38277256.460000001</v>
      </c>
      <c r="C11" s="9">
        <v>216787102.91</v>
      </c>
      <c r="D11" s="11" t="s">
        <v>16</v>
      </c>
      <c r="E11" s="9">
        <v>0</v>
      </c>
      <c r="F11" s="9">
        <v>5847511.5199999996</v>
      </c>
    </row>
    <row r="12" spans="1:6" ht="22.5" x14ac:dyDescent="0.2">
      <c r="A12" s="10" t="s">
        <v>17</v>
      </c>
      <c r="B12" s="9">
        <v>18.87</v>
      </c>
      <c r="C12" s="9">
        <v>3139109.54</v>
      </c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9762753.0399999991</v>
      </c>
      <c r="F13" s="9">
        <v>12375266.82</v>
      </c>
    </row>
    <row r="14" spans="1:6" x14ac:dyDescent="0.2">
      <c r="A14" s="3" t="s">
        <v>21</v>
      </c>
      <c r="B14" s="9">
        <f>SUM(B15:B21)</f>
        <v>21306728.199999999</v>
      </c>
      <c r="C14" s="9">
        <f>SUM(C15:C21)</f>
        <v>21389372.789999999</v>
      </c>
      <c r="D14" s="11" t="s">
        <v>22</v>
      </c>
      <c r="E14" s="9">
        <v>-17735.97</v>
      </c>
      <c r="F14" s="9">
        <v>-17735.97</v>
      </c>
    </row>
    <row r="15" spans="1:6" x14ac:dyDescent="0.2">
      <c r="A15" s="10" t="s">
        <v>23</v>
      </c>
      <c r="B15" s="9"/>
      <c r="C15" s="9"/>
      <c r="D15" s="11" t="s">
        <v>24</v>
      </c>
      <c r="E15" s="9">
        <v>8115212.4100000001</v>
      </c>
      <c r="F15" s="9">
        <v>9572859.4000000004</v>
      </c>
    </row>
    <row r="16" spans="1:6" x14ac:dyDescent="0.2">
      <c r="A16" s="10" t="s">
        <v>25</v>
      </c>
      <c r="B16" s="9">
        <v>-111454.15</v>
      </c>
      <c r="C16" s="9">
        <v>-111783.55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1270422.95</v>
      </c>
      <c r="C17" s="9">
        <v>1366056.89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1277931.29</v>
      </c>
      <c r="C18" s="9">
        <v>1277931.29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43592.97</v>
      </c>
      <c r="C19" s="9">
        <v>48363.03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494412</v>
      </c>
      <c r="F20" s="9">
        <f>SUM(F21:F22)</f>
        <v>494412</v>
      </c>
    </row>
    <row r="21" spans="1:6" x14ac:dyDescent="0.2">
      <c r="A21" s="10" t="s">
        <v>35</v>
      </c>
      <c r="B21" s="9">
        <v>18826235.140000001</v>
      </c>
      <c r="C21" s="9">
        <v>18808805.129999999</v>
      </c>
      <c r="D21" s="11" t="s">
        <v>36</v>
      </c>
      <c r="E21" s="9">
        <v>494412</v>
      </c>
      <c r="F21" s="9">
        <v>494412</v>
      </c>
    </row>
    <row r="22" spans="1:6" x14ac:dyDescent="0.2">
      <c r="A22" s="3" t="s">
        <v>37</v>
      </c>
      <c r="B22" s="9">
        <f>SUM(B23:B27)</f>
        <v>18384880.940000001</v>
      </c>
      <c r="C22" s="9">
        <f>SUM(C23:C27)</f>
        <v>64259049.25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3484536.36</v>
      </c>
      <c r="C23" s="9">
        <v>226338.57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14900344.58</v>
      </c>
      <c r="C26" s="9">
        <v>64032710.68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1899.5</v>
      </c>
      <c r="C28" s="9">
        <f>SUM(C29:C33)</f>
        <v>1899.5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1899.5</v>
      </c>
      <c r="C29" s="9">
        <v>1899.5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-115022</v>
      </c>
      <c r="F35" s="9">
        <f>SUM(F36:F38)</f>
        <v>-115022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-115022</v>
      </c>
      <c r="F38" s="9">
        <v>-115022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276067.33</v>
      </c>
      <c r="F39" s="9">
        <f>SUM(F40:F42)</f>
        <v>276067.33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276067.33</v>
      </c>
      <c r="F42" s="9">
        <v>276067.33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349989029.51999998</v>
      </c>
      <c r="C44" s="7">
        <f>C6+C14+C22+C28+C34+C35+C38</f>
        <v>547709198.22000003</v>
      </c>
      <c r="D44" s="8" t="s">
        <v>80</v>
      </c>
      <c r="E44" s="7">
        <f>E6+E16+E20+E23+E24+E28+E35+E39</f>
        <v>40158739.069999993</v>
      </c>
      <c r="F44" s="7">
        <f>F6+F16+F20+F23+F24+F28+F35+F39</f>
        <v>40651887.920000002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-1437750.16</v>
      </c>
      <c r="C47" s="9">
        <v>-1437750.16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1568130772.74</v>
      </c>
      <c r="C49" s="9">
        <v>1212067360</v>
      </c>
      <c r="D49" s="5" t="s">
        <v>88</v>
      </c>
      <c r="E49" s="9">
        <v>23501797.399999999</v>
      </c>
      <c r="F49" s="9">
        <v>29434741.399999999</v>
      </c>
    </row>
    <row r="50" spans="1:6" x14ac:dyDescent="0.2">
      <c r="A50" s="13" t="s">
        <v>89</v>
      </c>
      <c r="B50" s="9">
        <v>129559437.15000001</v>
      </c>
      <c r="C50" s="9">
        <v>97104736.569999993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9489129.0500000007</v>
      </c>
      <c r="C51" s="9">
        <v>2795679.31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-100187086.27</v>
      </c>
      <c r="C52" s="9">
        <v>-75858923.609999999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1379742.26</v>
      </c>
      <c r="C53" s="9">
        <v>1379742.26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23501797.399999999</v>
      </c>
      <c r="F54" s="7">
        <f>SUM(F47:F52)</f>
        <v>29434741.399999999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63660536.469999991</v>
      </c>
      <c r="F56" s="7">
        <f>F54+F44</f>
        <v>70086629.319999993</v>
      </c>
    </row>
    <row r="57" spans="1:6" x14ac:dyDescent="0.2">
      <c r="A57" s="12" t="s">
        <v>100</v>
      </c>
      <c r="B57" s="7">
        <f>SUM(B47:B55)</f>
        <v>1606934244.77</v>
      </c>
      <c r="C57" s="7">
        <f>SUM(C47:C55)</f>
        <v>1236050844.3699999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1956923274.29</v>
      </c>
      <c r="C59" s="7">
        <f>C44+C57</f>
        <v>1783760042.5899999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290828929.97999996</v>
      </c>
      <c r="F60" s="9">
        <f>SUM(F61:F63)</f>
        <v>290828908.97999996</v>
      </c>
    </row>
    <row r="61" spans="1:6" x14ac:dyDescent="0.2">
      <c r="A61" s="13"/>
      <c r="B61" s="9"/>
      <c r="C61" s="9"/>
      <c r="D61" s="5" t="s">
        <v>104</v>
      </c>
      <c r="E61" s="9">
        <v>280359628.63999999</v>
      </c>
      <c r="F61" s="9">
        <v>280359628.63999999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10469301.34</v>
      </c>
      <c r="F63" s="9">
        <v>10469280.34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1602433807.8399999</v>
      </c>
      <c r="F65" s="9">
        <f>SUM(F66:F70)</f>
        <v>1422867065.8899999</v>
      </c>
    </row>
    <row r="66" spans="1:6" x14ac:dyDescent="0.2">
      <c r="A66" s="13"/>
      <c r="B66" s="9"/>
      <c r="C66" s="9"/>
      <c r="D66" s="5" t="s">
        <v>108</v>
      </c>
      <c r="E66" s="9">
        <v>165956714.81999999</v>
      </c>
      <c r="F66" s="9">
        <v>440921605.57999998</v>
      </c>
    </row>
    <row r="67" spans="1:6" x14ac:dyDescent="0.2">
      <c r="A67" s="13"/>
      <c r="B67" s="9"/>
      <c r="C67" s="9"/>
      <c r="D67" s="5" t="s">
        <v>109</v>
      </c>
      <c r="E67" s="9">
        <v>1578328223.24</v>
      </c>
      <c r="F67" s="9">
        <v>1123796590.53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-141851130.22</v>
      </c>
      <c r="F70" s="9">
        <v>-141851130.22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1893262737.8199999</v>
      </c>
      <c r="F76" s="7">
        <f>F60+F65+F72</f>
        <v>1713695974.8699999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1956923274.29</v>
      </c>
      <c r="F78" s="7">
        <f>F56+F76</f>
        <v>1783782604.1899998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2017-01-11T17:17:46Z</dcterms:created>
  <dcterms:modified xsi:type="dcterms:W3CDTF">2019-01-29T22:03:42Z</dcterms:modified>
</cp:coreProperties>
</file>